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<sst xmlns="http://schemas.openxmlformats.org/spreadsheetml/2006/main" count="997" uniqueCount="549">
  <si>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</si>
  <si>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</si>
  <si>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</si>
  <si>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</si>
  <si>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</si>
  <si>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</si>
  <si>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</si>
  <si>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</si>
  <si>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</si>
  <si>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</si>
  <si>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</si>
  <si>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</si>
  <si>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</si>
  <si>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</si>
  <si>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</si>
  <si>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</si>
  <si>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</si>
  <si>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</si>
  <si>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</si>
  <si>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</si>
  <si>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</si>
  <si>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</si>
  <si>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</si>
  <si>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</si>
  <si>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</si>
  <si>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</si>
  <si>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</si>
  <si>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</si>
  <si>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</si>
  <si>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</si>
  <si>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</si>
  <si>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</si>
  <si>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</si>
  <si>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</si>
  <si>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</si>
  <si>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</si>
  <si>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</si>
  <si>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</si>
  <si>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</si>
  <si>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</si>
  <si>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</si>
  <si>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</si>
  <si>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</si>
  <si>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</si>
  <si>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</si>
  <si>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</si>
  <si>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</si>
  <si>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</si>
  <si>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</si>
  <si>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</si>
  <si>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</si>
  <si>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</si>
  <si>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</si>
  <si>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</si>
  <si>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</si>
  <si>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</si>
  <si>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</si>
  <si>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</si>
  <si>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</si>
  <si>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</si>
  <si>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</si>
  <si>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</si>
  <si>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</si>
  <si>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</si>
  <si>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</si>
  <si>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</si>
  <si>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</si>
  <si>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</si>
  <si>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</si>
  <si>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</si>
  <si>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</si>
  <si>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</si>
  <si>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</si>
  <si>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</si>
  <si>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</si>
  <si>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</si>
  <si>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</si>
  <si>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</si>
  <si>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</si>
  <si>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</si>
  <si>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</si>
  <si>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</si>
  <si>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</si>
  <si>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</si>
  <si>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</si>
  <si>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</si>
  <si>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</si>
  <si>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</si>
  <si>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</si>
  <si>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</si>
  <si>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</si>
  <si>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</si>
  <si>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</si>
  <si>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</si>
  <si>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</si>
  <si>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</si>
  <si>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</si>
  <si>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</si>
  <si>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</si>
  <si>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</si>
  <si>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</si>
  <si>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</si>
  <si>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</si>
  <si>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</si>
  <si>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</si>
  <si>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</si>
  <si>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</si>
  <si>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</si>
  <si>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</si>
  <si>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</si>
  <si>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</si>
  <si>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</si>
  <si>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</si>
  <si>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</si>
  <si>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</si>
  <si>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</si>
  <si>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</si>
  <si>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</si>
  <si>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</si>
  <si>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</si>
  <si>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</si>
  <si>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</si>
  <si>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</si>
  <si>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</si>
  <si>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</si>
  <si>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</si>
  <si>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</si>
  <si>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</si>
  <si>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</si>
  <si>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</si>
  <si>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</si>
  <si>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</si>
  <si>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</si>
  <si>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</si>
  <si>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</si>
  <si>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</si>
  <si>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</si>
  <si>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</si>
  <si>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</si>
  <si>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</si>
  <si>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</si>
  <si>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</si>
  <si>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</si>
  <si>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</si>
  <si>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</si>
  <si>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</si>
  <si>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</si>
  <si>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</si>
  <si>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</si>
  <si>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</si>
  <si>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</si>
  <si>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</si>
  <si>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</si>
  <si>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</si>
  <si>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</si>
  <si>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</si>
  <si>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</si>
  <si>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</si>
  <si>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</si>
  <si>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</si>
  <si>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</si>
  <si>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</si>
  <si>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</si>
  <si>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</si>
  <si>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</si>
  <si>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</si>
  <si>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</si>
  <si>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</si>
  <si>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</si>
  <si>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</si>
  <si>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</si>
  <si>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</si>
  <si>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</si>
  <si>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</si>
  <si>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</si>
  <si>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</si>
  <si>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</si>
  <si>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</si>
  <si>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</si>
  <si>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</si>
  <si>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</si>
  <si>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</si>
  <si>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</si>
  <si>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</si>
  <si>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</si>
  <si>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</si>
  <si>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</si>
  <si>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</si>
  <si>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</si>
  <si>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</si>
  <si>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</si>
  <si>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</si>
  <si>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</si>
  <si>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</si>
  <si>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</si>
  <si>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</si>
  <si>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東京都武蔵村山市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</si>
  <si>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</si>
  <si>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</si>
  <si>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</si>
  <si>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</si>
  <si>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</si>
  <si>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</si>
  <si>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</si>
  <si>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</si>
  <si>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</si>
  <si>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</si>
  <si>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</si>
  <si>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</si>
  <si>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</si>
  <si>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</si>
  <si>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</si>
  <si>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</si>
  <si>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</si>
  <si>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</si>
  <si>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</si>
  <si>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</si>
  <si>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</si>
  <si>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</si>
  <si>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</si>
  <si>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</si>
  <si>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</si>
  <si>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</si>
  <si>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</si>
  <si>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</si>
  <si>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</si>
  <si>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</si>
  <si>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</si>
  <si>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</si>
  <si>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</si>
  <si>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</si>
  <si>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</si>
  <si>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</si>
  <si>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</si>
  <si>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</si>
  <si>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</si>
  <si>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</si>
  <si>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</si>
  <si>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</si>
  <si>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</si>
  <si>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</si>
  <si>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</si>
  <si>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</si>
  <si>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</si>
  <si>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</si>
  <si>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</si>
  <si>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</si>
  <si>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</si>
  <si>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</si>
  <si>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</si>
  <si>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</si>
  <si>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</si>
  <si>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</si>
  <si>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</si>
  <si>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</si>
  <si>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</si>
  <si>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</si>
  <si>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</si>
  <si>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</si>
  <si>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</si>
  <si>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</si>
  <si>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</si>
  <si>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</si>
  <si>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</si>
  <si>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</si>
  <si>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</si>
  <si>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</si>
  <si>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</si>
  <si>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</si>
  <si>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</si>
  <si>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</si>
  <si>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</si>
  <si>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</si>
  <si>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</si>
  <si>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</si>
  <si>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</si>
  <si>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</si>
  <si>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</si>
  <si>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</si>
  <si>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</si>
  <si>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</si>
  <si>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</si>
  <si>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</si>
  <si>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</si>
  <si>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</si>
  <si>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</si>
  <si>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</si>
  <si>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</si>
  <si>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</si>
  <si>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</si>
  <si>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</si>
  <si>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</si>
  <si>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</si>
  <si>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</si>
  <si>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</si>
  <si>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</si>
  <si>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</si>
  <si>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</si>
  <si>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</si>
  <si>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</si>
  <si>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</si>
  <si>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</si>
  <si>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</si>
  <si>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</si>
  <si>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</si>
  <si>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</si>
  <si>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</si>
  <si>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</si>
  <si>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</si>
  <si>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</si>
  <si>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</si>
  <si>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</si>
  <si>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</si>
  <si>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</si>
  <si>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</si>
  <si>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</si>
  <si>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</si>
  <si>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</si>
  <si>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</si>
  <si>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</si>
  <si>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</si>
  <si>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</si>
  <si>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</si>
  <si>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</si>
  <si>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</si>
  <si>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</si>
  <si>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</si>
  <si>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</si>
  <si>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</si>
  <si>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</si>
  <si>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</si>
  <si>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</si>
  <si>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</si>
  <si>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</si>
  <si>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</si>
  <si>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</si>
  <si>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</si>
  <si>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</si>
  <si>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</si>
  <si>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</si>
  <si>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</si>
  <si>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</si>
  <si>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</si>
  <si>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</si>
  <si>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</si>
  <si>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東京都武蔵村山市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</si>
  <si>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</si>
  <si>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</si>
  <si>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</si>
  <si>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</si>
  <si>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</si>
  <si>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</si>
  <si>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</si>
  <si>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</si>
  <si>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</si>
  <si>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</si>
  <si>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</si>
  <si>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</si>
  <si>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</si>
  <si>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</si>
  <si>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</si>
  <si>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</si>
  <si>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</si>
  <si>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</si>
  <si>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</si>
  <si>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</si>
  <si>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</si>
  <si>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</si>
  <si>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</si>
  <si>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</si>
  <si>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</si>
  <si>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</si>
  <si>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</si>
  <si>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</si>
  <si>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</si>
  <si>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</si>
  <si>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</si>
  <si>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</si>
  <si>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</si>
  <si>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</si>
  <si>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</si>
  <si>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</si>
  <si>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</si>
  <si>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</si>
  <si>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</si>
  <si>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都市核地区土地区画整理事業特別会計（特別会計）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</si>
  <si>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</si>
  <si>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</si>
  <si>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</si>
  <si>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</si>
  <si>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</si>
  <si>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</si>
  <si>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</si>
  <si>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</si>
  <si>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</si>
  <si>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</si>
  <si>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</si>
  <si>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</si>
  <si>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</si>
  <si>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</si>
  <si>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</si>
  <si>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</si>
  <si>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</si>
  <si>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</si>
  <si>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</si>
  <si>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</si>
  <si>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</si>
  <si>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</si>
  <si>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</si>
  <si>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</si>
  <si>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</si>
  <si>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</si>
  <si>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</si>
  <si>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</si>
  <si>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</si>
  <si>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</si>
  <si>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</si>
  <si>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</si>
  <si>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</si>
  <si>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</si>
  <si>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</si>
  <si>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</si>
  <si>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</si>
  <si>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</si>
  <si>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</si>
  <si>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</si>
  <si>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</si>
  <si>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</si>
  <si>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</si>
  <si>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</si>
  <si>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</si>
  <si>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</si>
  <si>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</si>
  <si>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</si>
  <si>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</si>
  <si>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</si>
  <si>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</si>
  <si>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</si>
  <si>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</si>
  <si>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</si>
  <si>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</si>
  <si>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</si>
  <si>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</si>
  <si>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</si>
  <si>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</si>
  <si>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</si>
  <si>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</si>
  <si>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</si>
  <si>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</si>
  <si>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</si>
  <si>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</si>
  <si>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</si>
  <si>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</si>
  <si>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</si>
  <si>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</si>
  <si>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</si>
  <si>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</si>
  <si>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</si>
  <si>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</si>
  <si>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</si>
  <si>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</si>
  <si>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</si>
  <si>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</si>
  <si>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</si>
  <si>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</si>
  <si>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</si>
  <si>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</si>
  <si>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</si>
  <si>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</si>
  <si>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</si>
  <si>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</si>
  <si>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</si>
  <si>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</si>
  <si>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</si>
  <si>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</si>
  <si>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</si>
  <si>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</si>
  <si>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</si>
  <si>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</si>
  <si>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</si>
  <si>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</si>
  <si>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</si>
  <si>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</si>
  <si>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</si>
  <si>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</si>
  <si>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</si>
  <si>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</si>
  <si>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</si>
  <si>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</si>
  <si>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</si>
  <si>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</si>
  <si>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</si>
  <si>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</si>
  <si>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</si>
  <si>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</si>
  <si>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</si>
  <si>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</si>
  <si>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</si>
  <si>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</si>
  <si>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</si>
  <si>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</si>
  <si>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</si>
  <si>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</si>
  <si>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</si>
  <si>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</si>
  <si>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</si>
  <si>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</si>
  <si>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</si>
  <si>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</si>
  <si>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</si>
  <si>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</si>
  <si>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</si>
  <si>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</si>
  <si>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</si>
  <si>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</si>
  <si>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</si>
  <si>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</si>
  <si>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</si>
  <si>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3.10</t>
  </si>
  <si>
    <t>▲ 0.63</t>
  </si>
  <si>
    <t>一般会計</t>
  </si>
  <si>
    <t>国民健康保険事業特別会計</t>
  </si>
  <si>
    <t>▲ 0.09</t>
  </si>
  <si>
    <t>介護保険特別会計</t>
  </si>
  <si>
    <t>下水道事業特別会計</t>
  </si>
  <si>
    <t>後期高齢者医療特別会計</t>
  </si>
  <si>
    <t>都市核地区土地区画整理事業特別会計（一般会計）</t>
  </si>
  <si>
    <t>都市核地区土地区画整理事業特別会計（特別会計）</t>
  </si>
  <si>
    <t>その他会計（赤字）</t>
  </si>
  <si>
    <t>その他会計（黒字）</t>
  </si>
  <si>
    <t>-</t>
    <phoneticPr fontId="2"/>
  </si>
  <si>
    <t>-</t>
    <phoneticPr fontId="2"/>
  </si>
  <si>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</si>
  <si>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</si>
  <si>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</si>
  <si>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2"/>
  </si>
  <si>
    <t>瑞穂斎場組合（一般会計）</t>
    <rPh sb="0" eb="2">
      <t>ミズホ</t>
    </rPh>
    <rPh sb="2" eb="4">
      <t>サイジョウ</t>
    </rPh>
    <rPh sb="4" eb="6">
      <t>クミアイ</t>
    </rPh>
    <rPh sb="7" eb="9">
      <t>イッパン</t>
    </rPh>
    <rPh sb="9" eb="11">
      <t>カイケイ</t>
    </rPh>
    <phoneticPr fontId="22"/>
  </si>
  <si>
    <t>湖南衛生組合（一般会計）</t>
    <rPh sb="0" eb="2">
      <t>コナン</t>
    </rPh>
    <rPh sb="2" eb="4">
      <t>エイセイ</t>
    </rPh>
    <rPh sb="4" eb="6">
      <t>クミアイ</t>
    </rPh>
    <rPh sb="7" eb="9">
      <t>イッパン</t>
    </rPh>
    <rPh sb="9" eb="11">
      <t>カイケイ</t>
    </rPh>
    <phoneticPr fontId="2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</si>
  <si>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</si>
  <si>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2"/>
  </si>
  <si>
    <t>東京都市町村職員退職手当組合（一般会計）</t>
    <rPh sb="0" eb="3">
      <t>トウキョウト</t>
    </rPh>
    <rPh sb="3" eb="6">
      <t>シチョウソン</t>
    </rPh>
    <rPh sb="6" eb="8">
      <t>ショクイン</t>
    </rPh>
    <rPh sb="8" eb="10">
      <t>タイショク</t>
    </rPh>
    <rPh sb="10" eb="12">
      <t>テアテ</t>
    </rPh>
    <rPh sb="12" eb="14">
      <t>クミアイ</t>
    </rPh>
    <rPh sb="15" eb="17">
      <t>イッパン</t>
    </rPh>
    <rPh sb="17" eb="19">
      <t>カイケイ</t>
    </rPh>
    <phoneticPr fontId="2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</si>
  <si>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2"/>
  </si>
  <si>
    <t>東京都市町村議会議員公務災害補償等組合（一般会計）</t>
    <rPh sb="0" eb="3">
      <t>トウキョウト</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2"/>
  </si>
  <si>
    <t>昭和病院企業団（一般会計）</t>
    <rPh sb="0" eb="2">
      <t>ショウワ</t>
    </rPh>
    <rPh sb="2" eb="4">
      <t>ビョウイン</t>
    </rPh>
    <rPh sb="4" eb="6">
      <t>キギョウ</t>
    </rPh>
    <rPh sb="6" eb="7">
      <t>ダン</t>
    </rPh>
    <rPh sb="8" eb="10">
      <t>イッパン</t>
    </rPh>
    <rPh sb="10" eb="12">
      <t>カイケイ</t>
    </rPh>
    <phoneticPr fontId="22"/>
  </si>
  <si>
    <t>-</t>
    <phoneticPr fontId="2"/>
  </si>
  <si>
    <t>法適用企業</t>
    <rPh sb="0" eb="1">
      <t>ホウ</t>
    </rPh>
    <rPh sb="1" eb="3">
      <t>テキヨウ</t>
    </rPh>
    <rPh sb="3" eb="5">
      <t>キギョウ</t>
    </rPh>
    <phoneticPr fontId="2"/>
  </si>
  <si>
    <t>〇</t>
    <phoneticPr fontId="2"/>
  </si>
  <si>
    <t>武蔵村山市土地開発公社</t>
    <rPh sb="0" eb="5">
      <t>ムサシムラヤマシ</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</si>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</sst>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31694</c:v>
                </c:pt>
                <c:pt idx="1">
                  <c:v>32411</c:v>
                </c:pt>
                <c:pt idx="2">
                  <c:v>29320</c:v>
                </c:pt>
                <c:pt idx="3">
                  <c:v>23972</c:v>
                </c:pt>
                <c:pt idx="4">
                  <c:v>29101</c:v>
                </c:pt>
              </c:numCache>
            </c:numRef>
          </c:val>
          <c:smooth val="0"/>
        </c:ser>
        <c:dLbls>
          <c:showLegendKey val="0"/>
          <c:showVal val="0"/>
          <c:showCatName val="0"/>
          <c:showSerName val="0"/>
          <c:showPercent val="0"/>
          <c:showBubbleSize val="0"/>
        </c:dLbls>
        <c:marker val="1"/>
        <c:smooth val="0"/>
        <c:axId val="201568768"/>
        <c:axId val="197535424"/>
      </c:lineChart>
      <c:catAx>
        <c:axId val="20156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7535424"/>
        <c:crosses val="autoZero"/>
        <c:auto val="1"/>
        <c:lblAlgn val="ctr"/>
        <c:lblOffset val="100"/>
        <c:tickLblSkip val="1"/>
        <c:tickMarkSkip val="1"/>
        <c:noMultiLvlLbl val="0"/>
      </c:catAx>
      <c:valAx>
        <c:axId val="1975354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56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4.13</c:v>
                </c:pt>
                <c:pt idx="1">
                  <c:v>7.07</c:v>
                </c:pt>
                <c:pt idx="2">
                  <c:v>6.57</c:v>
                </c:pt>
                <c:pt idx="3">
                  <c:v>5.77</c:v>
                </c:pt>
                <c:pt idx="4">
                  <c:v>6.61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c:v>
                </c:pt>
                <c:pt idx="1">
                  <c:v>3.21</c:v>
                </c:pt>
                <c:pt idx="2">
                  <c:v>4.3</c:v>
                </c:pt>
                <c:pt idx="3">
                  <c:v>4.3600000000000003</c:v>
                </c:pt>
                <c:pt idx="4">
                  <c:v>4.6500000000000004</c:v>
                </c:pt>
              </c:numCache>
            </c:numRef>
          </c:val>
        </c:ser>
        <c:dLbls>
          <c:showLegendKey val="0"/>
          <c:showVal val="0"/>
          <c:showCatName val="0"/>
          <c:showSerName val="0"/>
          <c:showPercent val="0"/>
          <c:showBubbleSize val="0"/>
        </c:dLbls>
        <c:gapWidth val="250"/>
        <c:overlap val="100"/>
        <c:axId val="194926080"/>
        <c:axId val="19753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0.28000000000000003</c:v>
                </c:pt>
                <c:pt idx="2">
                  <c:v>0.69</c:v>
                </c:pt>
                <c:pt idx="3">
                  <c:v>-0.63</c:v>
                </c:pt>
                <c:pt idx="4">
                  <c:v>1.03</c:v>
                </c:pt>
              </c:numCache>
            </c:numRef>
          </c:val>
          <c:smooth val="0"/>
        </c:ser>
        <c:dLbls>
          <c:showLegendKey val="0"/>
          <c:showVal val="0"/>
          <c:showCatName val="0"/>
          <c:showSerName val="0"/>
          <c:showPercent val="0"/>
          <c:showBubbleSize val="0"/>
        </c:dLbls>
        <c:marker val="1"/>
        <c:smooth val="0"/>
        <c:axId val="194926080"/>
        <c:axId val="197537728"/>
      </c:lineChart>
      <c:catAx>
        <c:axId val="1949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537728"/>
        <c:crosses val="autoZero"/>
        <c:auto val="1"/>
        <c:lblAlgn val="ctr"/>
        <c:lblOffset val="100"/>
        <c:tickLblSkip val="1"/>
        <c:tickMarkSkip val="1"/>
        <c:noMultiLvlLbl val="0"/>
      </c:catAx>
      <c:valAx>
        <c:axId val="1975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0.03</c:v>
                </c:pt>
                <c:pt idx="4">
                  <c:v>#N/A</c:v>
                </c:pt>
                <c:pt idx="5">
                  <c:v>0.15</c:v>
                </c:pt>
                <c:pt idx="6">
                  <c:v>#N/A</c:v>
                </c:pt>
                <c:pt idx="7">
                  <c:v>0.28000000000000003</c:v>
                </c:pt>
                <c:pt idx="8">
                  <c:v>#N/A</c:v>
                </c:pt>
                <c:pt idx="9">
                  <c:v>0.28000000000000003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c:v>
                </c:pt>
                <c:pt idx="2">
                  <c:v>#N/A</c:v>
                </c:pt>
                <c:pt idx="3">
                  <c:v>0.18</c:v>
                </c:pt>
                <c:pt idx="4">
                  <c:v>#N/A</c:v>
                </c:pt>
                <c:pt idx="5">
                  <c:v>0.66</c:v>
                </c:pt>
                <c:pt idx="6">
                  <c:v>#N/A</c:v>
                </c:pt>
                <c:pt idx="7">
                  <c:v>0.32</c:v>
                </c:pt>
                <c:pt idx="8">
                  <c:v>#N/A</c:v>
                </c:pt>
                <c:pt idx="9">
                  <c:v>0.44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0.77</c:v>
                </c:pt>
                <c:pt idx="2">
                  <c:v>#N/A</c:v>
                </c:pt>
                <c:pt idx="3">
                  <c:v>0.82</c:v>
                </c:pt>
                <c:pt idx="4">
                  <c:v>#N/A</c:v>
                </c:pt>
                <c:pt idx="5">
                  <c:v>0.9</c:v>
                </c:pt>
                <c:pt idx="6">
                  <c:v>#N/A</c:v>
                </c:pt>
                <c:pt idx="7">
                  <c:v>0.82</c:v>
                </c:pt>
                <c:pt idx="8">
                  <c:v>#N/A</c:v>
                </c:pt>
                <c:pt idx="9">
                  <c:v>0.67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0.09</c:v>
                </c:pt>
                <c:pt idx="1">
                  <c:v>#N/A</c:v>
                </c:pt>
                <c:pt idx="2">
                  <c:v>#N/A</c:v>
                </c:pt>
                <c:pt idx="3">
                  <c:v>1.98</c:v>
                </c:pt>
                <c:pt idx="4">
                  <c:v>#N/A</c:v>
                </c:pt>
                <c:pt idx="5">
                  <c:v>1.7</c:v>
                </c:pt>
                <c:pt idx="6">
                  <c:v>#N/A</c:v>
                </c:pt>
                <c:pt idx="7">
                  <c:v>0.77</c:v>
                </c:pt>
                <c:pt idx="8">
                  <c:v>#N/A</c:v>
                </c:pt>
                <c:pt idx="9">
                  <c:v>1.81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4.12</c:v>
                </c:pt>
                <c:pt idx="2">
                  <c:v>#N/A</c:v>
                </c:pt>
                <c:pt idx="3">
                  <c:v>7.07</c:v>
                </c:pt>
                <c:pt idx="4">
                  <c:v>#N/A</c:v>
                </c:pt>
                <c:pt idx="5">
                  <c:v>6.56</c:v>
                </c:pt>
                <c:pt idx="6">
                  <c:v>#N/A</c:v>
                </c:pt>
                <c:pt idx="7">
                  <c:v>5.77</c:v>
                </c:pt>
                <c:pt idx="8">
                  <c:v>#N/A</c:v>
                </c:pt>
                <c:pt idx="9">
                  <c:v>6.6</c:v>
                </c:pt>
              </c:numCache>
            </c:numRef>
          </c:val>
        </c:ser>
        <c:dLbls>
          <c:showLegendKey val="0"/>
          <c:showVal val="0"/>
          <c:showCatName val="0"/>
          <c:showSerName val="0"/>
          <c:showPercent val="0"/>
          <c:showBubbleSize val="0"/>
        </c:dLbls>
        <c:gapWidth val="150"/>
        <c:overlap val="100"/>
        <c:axId val="201740288"/>
        <c:axId val="197540032"/>
      </c:barChart>
      <c:catAx>
        <c:axId val="2017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540032"/>
        <c:crosses val="autoZero"/>
        <c:auto val="1"/>
        <c:lblAlgn val="ctr"/>
        <c:lblOffset val="100"/>
        <c:tickLblSkip val="1"/>
        <c:tickMarkSkip val="1"/>
        <c:noMultiLvlLbl val="0"/>
      </c:catAx>
      <c:valAx>
        <c:axId val="19754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74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1845</c:v>
                </c:pt>
                <c:pt idx="5">
                  <c:v>1867</c:v>
                </c:pt>
                <c:pt idx="8">
                  <c:v>1801</c:v>
                </c:pt>
                <c:pt idx="11">
                  <c:v>1746</c:v>
                </c:pt>
                <c:pt idx="14">
                  <c:v>1690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c:v>
                </c:pt>
                <c:pt idx="3">
                  <c:v>45</c:v>
                </c:pt>
                <c:pt idx="6">
                  <c:v>45</c:v>
                </c:pt>
                <c:pt idx="9">
                  <c:v>41</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116</c:v>
                </c:pt>
                <c:pt idx="3">
                  <c:v>117</c:v>
                </c:pt>
                <c:pt idx="6">
                  <c:v>119</c:v>
                </c:pt>
                <c:pt idx="9">
                  <c:v>86</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408</c:v>
                </c:pt>
                <c:pt idx="3">
                  <c:v>400</c:v>
                </c:pt>
                <c:pt idx="6">
                  <c:v>382</c:v>
                </c:pt>
                <c:pt idx="9">
                  <c:v>233</c:v>
                </c:pt>
                <c:pt idx="12">
                  <c:v>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1592</c:v>
                </c:pt>
                <c:pt idx="3">
                  <c:v>1599</c:v>
                </c:pt>
                <c:pt idx="6">
                  <c:v>1363</c:v>
                </c:pt>
                <c:pt idx="9">
                  <c:v>1377</c:v>
                </c:pt>
                <c:pt idx="12">
                  <c:v>1277</c:v>
                </c:pt>
              </c:numCache>
            </c:numRef>
          </c:val>
        </c:ser>
        <c:dLbls>
          <c:showLegendKey val="0"/>
          <c:showVal val="0"/>
          <c:showCatName val="0"/>
          <c:showSerName val="0"/>
          <c:showPercent val="0"/>
          <c:showBubbleSize val="0"/>
        </c:dLbls>
        <c:gapWidth val="100"/>
        <c:overlap val="100"/>
        <c:axId val="202752512"/>
        <c:axId val="19756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c:v>
                </c:pt>
                <c:pt idx="2">
                  <c:v>#N/A</c:v>
                </c:pt>
                <c:pt idx="3">
                  <c:v>#N/A</c:v>
                </c:pt>
                <c:pt idx="4">
                  <c:v>294</c:v>
                </c:pt>
                <c:pt idx="5">
                  <c:v>#N/A</c:v>
                </c:pt>
                <c:pt idx="6">
                  <c:v>#N/A</c:v>
                </c:pt>
                <c:pt idx="7">
                  <c:v>108</c:v>
                </c:pt>
                <c:pt idx="8">
                  <c:v>#N/A</c:v>
                </c:pt>
                <c:pt idx="9">
                  <c:v>#N/A</c:v>
                </c:pt>
                <c:pt idx="10">
                  <c:v>-9</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202752512"/>
        <c:axId val="197560000"/>
      </c:lineChart>
      <c:catAx>
        <c:axId val="20275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560000"/>
        <c:crosses val="autoZero"/>
        <c:auto val="1"/>
        <c:lblAlgn val="ctr"/>
        <c:lblOffset val="100"/>
        <c:tickLblSkip val="1"/>
        <c:tickMarkSkip val="1"/>
        <c:noMultiLvlLbl val="0"/>
      </c:catAx>
      <c:valAx>
        <c:axId val="19756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75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12369</c:v>
                </c:pt>
                <c:pt idx="5">
                  <c:v>12795</c:v>
                </c:pt>
                <c:pt idx="8">
                  <c:v>13138</c:v>
                </c:pt>
                <c:pt idx="11">
                  <c:v>13512</c:v>
                </c:pt>
                <c:pt idx="14">
                  <c:v>13659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4562</c:v>
                </c:pt>
                <c:pt idx="5">
                  <c:v>3815</c:v>
                </c:pt>
                <c:pt idx="8">
                  <c:v>3063</c:v>
                </c:pt>
                <c:pt idx="11">
                  <c:v>2691</c:v>
                </c:pt>
                <c:pt idx="14">
                  <c:v>2398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5621</c:v>
                </c:pt>
                <c:pt idx="5">
                  <c:v>4946</c:v>
                </c:pt>
                <c:pt idx="8">
                  <c:v>4704</c:v>
                </c:pt>
                <c:pt idx="11">
                  <c:v>4686</c:v>
                </c:pt>
                <c:pt idx="14">
                  <c:v>4802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3856</c:v>
                </c:pt>
                <c:pt idx="3">
                  <c:v>3774</c:v>
                </c:pt>
                <c:pt idx="6">
                  <c:v>3694</c:v>
                </c:pt>
                <c:pt idx="9">
                  <c:v>3525</c:v>
                </c:pt>
                <c:pt idx="12">
                  <c:v>3473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900</c:v>
                </c:pt>
                <c:pt idx="3">
                  <c:v>711</c:v>
                </c:pt>
                <c:pt idx="6">
                  <c:v>581</c:v>
                </c:pt>
                <c:pt idx="9">
                  <c:v>499</c:v>
                </c:pt>
                <c:pt idx="12">
                  <c:v>434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2913</c:v>
                </c:pt>
                <c:pt idx="3">
                  <c:v>2533</c:v>
                </c:pt>
                <c:pt idx="6">
                  <c:v>2205</c:v>
                </c:pt>
                <c:pt idx="9">
                  <c:v>1769</c:v>
                </c:pt>
                <c:pt idx="12">
                  <c:v>1490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383</c:v>
                </c:pt>
                <c:pt idx="3">
                  <c:v>338</c:v>
                </c:pt>
                <c:pt idx="6">
                  <c:v>474</c:v>
                </c:pt>
                <c:pt idx="9">
                  <c:v>520</c:v>
                </c:pt>
                <c:pt idx="12">
                  <c:v>672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12503</c:v>
                </c:pt>
                <c:pt idx="3">
                  <c:v>12780</c:v>
                </c:pt>
                <c:pt idx="6">
                  <c:v>13357</c:v>
                </c:pt>
                <c:pt idx="9">
                  <c:v>13887</c:v>
                </c:pt>
                <c:pt idx="12">
                  <c:v>14229</c:v>
                </c:pt>
              </c:numCache>
            </c:numRef>
          </c:val>
        </c:ser>
        <c:dLbls>
          <c:showLegendKey val="0"/>
          <c:showVal val="0"/>
          <c:showCatName val="0"/>
          <c:showSerName val="0"/>
          <c:showPercent val="0"/>
          <c:showBubbleSize val="0"/>
        </c:dLbls>
        <c:gapWidth val="100"/>
        <c:overlap val="100"/>
        <c:axId val="203025408"/>
        <c:axId val="19756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3025408"/>
        <c:axId val="197563456"/>
      </c:lineChart>
      <c:catAx>
        <c:axId val="2030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563456"/>
        <c:crosses val="autoZero"/>
        <c:auto val="1"/>
        <c:lblAlgn val="ctr"/>
        <c:lblOffset val="100"/>
        <c:tickLblSkip val="1"/>
        <c:tickMarkSkip val="1"/>
        <c:noMultiLvlLbl val="0"/>
      </c:catAx>
      <c:valAx>
        <c:axId val="19756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0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72,092
70,933
15.32
28,770,358
27,865,799
894,613
13,540,264
14,205,938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基準財政収入額については、消費税率引き上げに伴う地方消費税交付金の増や評価替えに伴う課税標準額の増による固定資産税（家屋）等の増により、前年度と比較して</a:t>
          </a:r>
          <a:r>
            <a:rPr kumimoji="1" lang="en-US" altLang="ja-JP" sz="1050">
              <a:latin typeface="ＭＳ Ｐゴシック"/>
            </a:rPr>
            <a:t>197,257</a:t>
          </a:r>
          <a:r>
            <a:rPr kumimoji="1" lang="ja-JP" altLang="en-US" sz="1050">
              <a:latin typeface="ＭＳ Ｐゴシック"/>
            </a:rPr>
            <a:t>千円（</a:t>
          </a:r>
          <a:r>
            <a:rPr kumimoji="1" lang="en-US" altLang="ja-JP" sz="1050">
              <a:latin typeface="ＭＳ Ｐゴシック"/>
            </a:rPr>
            <a:t>2.5</a:t>
          </a:r>
          <a:r>
            <a:rPr kumimoji="1" lang="ja-JP" altLang="en-US" sz="1050">
              <a:latin typeface="ＭＳ Ｐゴシック"/>
            </a:rPr>
            <a:t>％）の増となりました。</a:t>
          </a:r>
          <a:endParaRPr kumimoji="1" lang="en-US" altLang="ja-JP" sz="1050">
            <a:latin typeface="ＭＳ Ｐゴシック"/>
          </a:endParaRPr>
        </a:p>
        <a:p>
          <a:r>
            <a:rPr kumimoji="1" lang="ja-JP" altLang="en-US" sz="1050">
              <a:latin typeface="ＭＳ Ｐゴシック"/>
            </a:rPr>
            <a:t>　基準財政需要額については、地域の元気創造事業費や公債費（臨時財政対策債償還費）の増により、前年度と比較して</a:t>
          </a:r>
          <a:r>
            <a:rPr kumimoji="1" lang="en-US" altLang="ja-JP" sz="1050">
              <a:latin typeface="ＭＳ Ｐゴシック"/>
            </a:rPr>
            <a:t>89,757</a:t>
          </a:r>
          <a:r>
            <a:rPr kumimoji="1" lang="ja-JP" altLang="en-US" sz="1050">
              <a:latin typeface="ＭＳ Ｐゴシック"/>
            </a:rPr>
            <a:t>千円（</a:t>
          </a:r>
          <a:r>
            <a:rPr kumimoji="1" lang="en-US" altLang="ja-JP" sz="1050">
              <a:latin typeface="ＭＳ Ｐゴシック"/>
            </a:rPr>
            <a:t>0.9</a:t>
          </a:r>
          <a:r>
            <a:rPr kumimoji="1" lang="ja-JP" altLang="en-US" sz="1050">
              <a:latin typeface="ＭＳ Ｐゴシック"/>
            </a:rPr>
            <a:t>％）の増となりました。</a:t>
          </a:r>
          <a:endParaRPr kumimoji="1" lang="en-US" altLang="ja-JP" sz="1050">
            <a:latin typeface="ＭＳ Ｐゴシック"/>
          </a:endParaRPr>
        </a:p>
        <a:p>
          <a:r>
            <a:rPr kumimoji="1" lang="ja-JP" altLang="en-US" sz="1050">
              <a:latin typeface="ＭＳ Ｐゴシック"/>
            </a:rPr>
            <a:t>　以上のことから、</a:t>
          </a:r>
          <a:r>
            <a:rPr lang="ja-JP" altLang="ja-JP" sz="1050" b="0" i="0">
              <a:solidFill>
                <a:schemeClr val="dk1"/>
              </a:solidFill>
              <a:effectLst/>
              <a:latin typeface="+mn-lt"/>
              <a:ea typeface="+mn-ea"/>
              <a:cs typeface="+mn-cs"/>
            </a:rPr>
            <a:t>昨年度と比較して</a:t>
          </a:r>
          <a:r>
            <a:rPr lang="en-US" altLang="ja-JP" sz="1050" b="0" i="0">
              <a:solidFill>
                <a:schemeClr val="dk1"/>
              </a:solidFill>
              <a:effectLst/>
              <a:latin typeface="+mn-lt"/>
              <a:ea typeface="+mn-ea"/>
              <a:cs typeface="+mn-cs"/>
            </a:rPr>
            <a:t>0.01</a:t>
          </a:r>
          <a:r>
            <a:rPr lang="ja-JP" altLang="ja-JP" sz="1050" b="0" i="0">
              <a:solidFill>
                <a:schemeClr val="dk1"/>
              </a:solidFill>
              <a:effectLst/>
              <a:latin typeface="+mn-lt"/>
              <a:ea typeface="+mn-ea"/>
              <a:cs typeface="+mn-cs"/>
            </a:rPr>
            <a:t>ポイント</a:t>
          </a:r>
          <a:r>
            <a:rPr lang="ja-JP" altLang="en-US" sz="1050" b="0" i="0">
              <a:solidFill>
                <a:schemeClr val="dk1"/>
              </a:solidFill>
              <a:effectLst/>
              <a:latin typeface="+mn-lt"/>
              <a:ea typeface="+mn-ea"/>
              <a:cs typeface="+mn-cs"/>
            </a:rPr>
            <a:t>改善</a:t>
          </a:r>
          <a:r>
            <a:rPr lang="ja-JP" altLang="ja-JP" sz="1050" b="0" i="0">
              <a:solidFill>
                <a:schemeClr val="dk1"/>
              </a:solidFill>
              <a:effectLst/>
              <a:latin typeface="+mn-lt"/>
              <a:ea typeface="+mn-ea"/>
              <a:cs typeface="+mn-cs"/>
            </a:rPr>
            <a:t>し、</a:t>
          </a:r>
          <a:r>
            <a:rPr lang="en-US" altLang="ja-JP" sz="1050" b="0" i="0">
              <a:solidFill>
                <a:schemeClr val="dk1"/>
              </a:solidFill>
              <a:effectLst/>
              <a:latin typeface="+mn-lt"/>
              <a:ea typeface="+mn-ea"/>
              <a:cs typeface="+mn-cs"/>
            </a:rPr>
            <a:t>0.80</a:t>
          </a:r>
          <a:r>
            <a:rPr lang="ja-JP" altLang="ja-JP" sz="1050" b="0" i="0">
              <a:solidFill>
                <a:schemeClr val="dk1"/>
              </a:solidFill>
              <a:effectLst/>
              <a:latin typeface="+mn-lt"/>
              <a:ea typeface="+mn-ea"/>
              <a:cs typeface="+mn-cs"/>
            </a:rPr>
            <a:t>とな</a:t>
          </a:r>
          <a:r>
            <a:rPr lang="ja-JP" altLang="en-US" sz="1050" b="0" i="0">
              <a:solidFill>
                <a:schemeClr val="dk1"/>
              </a:solidFill>
              <a:effectLst/>
              <a:latin typeface="+mn-lt"/>
              <a:ea typeface="+mn-ea"/>
              <a:cs typeface="+mn-cs"/>
            </a:rPr>
            <a:t>りました</a:t>
          </a:r>
          <a:r>
            <a:rPr lang="ja-JP" altLang="ja-JP" sz="1050" b="0" i="0">
              <a:solidFill>
                <a:schemeClr val="dk1"/>
              </a:solidFill>
              <a:effectLst/>
              <a:latin typeface="+mn-lt"/>
              <a:ea typeface="+mn-ea"/>
              <a:cs typeface="+mn-cs"/>
            </a:rPr>
            <a:t>。類似団体平均を</a:t>
          </a:r>
          <a:r>
            <a:rPr lang="en-US" altLang="ja-JP" sz="1050" b="0" i="0">
              <a:solidFill>
                <a:schemeClr val="dk1"/>
              </a:solidFill>
              <a:effectLst/>
              <a:latin typeface="+mn-lt"/>
              <a:ea typeface="+mn-ea"/>
              <a:cs typeface="+mn-cs"/>
            </a:rPr>
            <a:t>0.17</a:t>
          </a:r>
          <a:r>
            <a:rPr lang="ja-JP" altLang="ja-JP" sz="1050" b="0" i="0">
              <a:solidFill>
                <a:schemeClr val="dk1"/>
              </a:solidFill>
              <a:effectLst/>
              <a:latin typeface="+mn-lt"/>
              <a:ea typeface="+mn-ea"/>
              <a:cs typeface="+mn-cs"/>
            </a:rPr>
            <a:t>ポイント上回っているものの、多額の交付税収入（平成</a:t>
          </a:r>
          <a:r>
            <a:rPr lang="en-US" altLang="ja-JP" sz="1050" b="0" i="0">
              <a:solidFill>
                <a:schemeClr val="dk1"/>
              </a:solidFill>
              <a:effectLst/>
              <a:latin typeface="+mn-lt"/>
              <a:ea typeface="+mn-ea"/>
              <a:cs typeface="+mn-cs"/>
            </a:rPr>
            <a:t>26</a:t>
          </a:r>
          <a:r>
            <a:rPr lang="ja-JP" altLang="ja-JP" sz="1050" b="0" i="0">
              <a:solidFill>
                <a:schemeClr val="dk1"/>
              </a:solidFill>
              <a:effectLst/>
              <a:latin typeface="+mn-lt"/>
              <a:ea typeface="+mn-ea"/>
              <a:cs typeface="+mn-cs"/>
            </a:rPr>
            <a:t>年度は</a:t>
          </a:r>
          <a:r>
            <a:rPr lang="en-US" altLang="ja-JP" sz="1050" b="0" i="0">
              <a:solidFill>
                <a:schemeClr val="dk1"/>
              </a:solidFill>
              <a:effectLst/>
              <a:latin typeface="+mn-lt"/>
              <a:ea typeface="+mn-ea"/>
              <a:cs typeface="+mn-cs"/>
            </a:rPr>
            <a:t>1,897,534</a:t>
          </a:r>
          <a:r>
            <a:rPr lang="ja-JP" altLang="ja-JP" sz="1050" b="0" i="0">
              <a:solidFill>
                <a:schemeClr val="dk1"/>
              </a:solidFill>
              <a:effectLst/>
              <a:latin typeface="+mn-lt"/>
              <a:ea typeface="+mn-ea"/>
              <a:cs typeface="+mn-cs"/>
            </a:rPr>
            <a:t>千円）に依存した財政運営となってい</a:t>
          </a:r>
          <a:r>
            <a:rPr lang="ja-JP" altLang="en-US" sz="1050" b="0" i="0">
              <a:solidFill>
                <a:schemeClr val="dk1"/>
              </a:solidFill>
              <a:effectLst/>
              <a:latin typeface="+mn-lt"/>
              <a:ea typeface="+mn-ea"/>
              <a:cs typeface="+mn-cs"/>
            </a:rPr>
            <a:t>、ます</a:t>
          </a:r>
          <a:r>
            <a:rPr lang="ja-JP" altLang="ja-JP" sz="1050" b="0" i="0">
              <a:solidFill>
                <a:schemeClr val="dk1"/>
              </a:solidFill>
              <a:effectLst/>
              <a:latin typeface="+mn-lt"/>
              <a:ea typeface="+mn-ea"/>
              <a:cs typeface="+mn-cs"/>
            </a:rPr>
            <a:t>。このため、武蔵村山市第五次行政改革大綱に掲げる市税収納率</a:t>
          </a:r>
          <a:r>
            <a:rPr lang="en-US" altLang="ja-JP" sz="1050" b="0" i="0">
              <a:solidFill>
                <a:schemeClr val="dk1"/>
              </a:solidFill>
              <a:effectLst/>
              <a:latin typeface="+mn-lt"/>
              <a:ea typeface="+mn-ea"/>
              <a:cs typeface="+mn-cs"/>
            </a:rPr>
            <a:t>95.1%</a:t>
          </a:r>
          <a:r>
            <a:rPr lang="ja-JP" altLang="ja-JP" sz="1050" b="0" i="0">
              <a:solidFill>
                <a:schemeClr val="dk1"/>
              </a:solidFill>
              <a:effectLst/>
              <a:latin typeface="+mn-lt"/>
              <a:ea typeface="+mn-ea"/>
              <a:cs typeface="+mn-cs"/>
            </a:rPr>
            <a:t>（平成</a:t>
          </a:r>
          <a:r>
            <a:rPr lang="en-US" altLang="ja-JP" sz="1050" b="0" i="0">
              <a:solidFill>
                <a:schemeClr val="dk1"/>
              </a:solidFill>
              <a:effectLst/>
              <a:latin typeface="+mn-lt"/>
              <a:ea typeface="+mn-ea"/>
              <a:cs typeface="+mn-cs"/>
            </a:rPr>
            <a:t>26</a:t>
          </a:r>
          <a:r>
            <a:rPr lang="ja-JP" altLang="ja-JP" sz="1050" b="0" i="0">
              <a:solidFill>
                <a:schemeClr val="dk1"/>
              </a:solidFill>
              <a:effectLst/>
              <a:latin typeface="+mn-lt"/>
              <a:ea typeface="+mn-ea"/>
              <a:cs typeface="+mn-cs"/>
            </a:rPr>
            <a:t>年度は</a:t>
          </a:r>
          <a:r>
            <a:rPr lang="en-US" altLang="ja-JP" sz="1050" b="0" i="0">
              <a:solidFill>
                <a:schemeClr val="dk1"/>
              </a:solidFill>
              <a:effectLst/>
              <a:latin typeface="+mn-lt"/>
              <a:ea typeface="+mn-ea"/>
              <a:cs typeface="+mn-cs"/>
            </a:rPr>
            <a:t>95.7%</a:t>
          </a:r>
          <a:r>
            <a:rPr lang="ja-JP" altLang="ja-JP" sz="1050" b="0" i="0">
              <a:solidFill>
                <a:schemeClr val="dk1"/>
              </a:solidFill>
              <a:effectLst/>
              <a:latin typeface="+mn-lt"/>
              <a:ea typeface="+mn-ea"/>
              <a:cs typeface="+mn-cs"/>
            </a:rPr>
            <a:t>）</a:t>
          </a:r>
          <a:r>
            <a:rPr lang="ja-JP" altLang="en-US" sz="1050" b="0" i="0">
              <a:solidFill>
                <a:schemeClr val="dk1"/>
              </a:solidFill>
              <a:effectLst/>
              <a:latin typeface="+mn-lt"/>
              <a:ea typeface="+mn-ea"/>
              <a:cs typeface="+mn-cs"/>
            </a:rPr>
            <a:t>は</a:t>
          </a:r>
          <a:r>
            <a:rPr lang="ja-JP" altLang="ja-JP" sz="1050" b="0" i="0">
              <a:solidFill>
                <a:schemeClr val="dk1"/>
              </a:solidFill>
              <a:effectLst/>
              <a:latin typeface="+mn-lt"/>
              <a:ea typeface="+mn-ea"/>
              <a:cs typeface="+mn-cs"/>
            </a:rPr>
            <a:t>達成</a:t>
          </a:r>
          <a:r>
            <a:rPr lang="ja-JP" altLang="en-US" sz="1050" b="0" i="0">
              <a:solidFill>
                <a:schemeClr val="dk1"/>
              </a:solidFill>
              <a:effectLst/>
              <a:latin typeface="+mn-lt"/>
              <a:ea typeface="+mn-ea"/>
              <a:cs typeface="+mn-cs"/>
            </a:rPr>
            <a:t>したものの、更なる</a:t>
          </a:r>
          <a:r>
            <a:rPr lang="ja-JP" altLang="ja-JP" sz="1050" b="0" i="0">
              <a:solidFill>
                <a:schemeClr val="dk1"/>
              </a:solidFill>
              <a:effectLst/>
              <a:latin typeface="+mn-lt"/>
              <a:ea typeface="+mn-ea"/>
              <a:cs typeface="+mn-cs"/>
            </a:rPr>
            <a:t>徴収努力に努めるとともに義務的経費等の歳出削減を行い、健全な財政運営</a:t>
          </a:r>
          <a:r>
            <a:rPr lang="ja-JP" altLang="en-US" sz="1050" b="0" i="0">
              <a:solidFill>
                <a:schemeClr val="dk1"/>
              </a:solidFill>
              <a:effectLst/>
              <a:latin typeface="+mn-lt"/>
              <a:ea typeface="+mn-ea"/>
              <a:cs typeface="+mn-cs"/>
            </a:rPr>
            <a:t>に努めます。</a:t>
          </a:r>
          <a:endParaRPr kumimoji="1" lang="ja-JP" altLang="en-US" sz="10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143328</xdr:rowOff>
    </xdr:to>
    <xdr:cxnSp macro="">
      <xdr:nvCxnSpPr>
        <xdr:cNvPr id="69" name="直線コネクタ 68"/>
        <xdr:cNvCxnSpPr/>
      </xdr:nvCxnSpPr>
      <xdr:spPr>
        <a:xfrm flipV="1">
          <a:off x="4114800" y="68126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39</xdr:row>
      <xdr:rowOff>143328</xdr:rowOff>
    </xdr:to>
    <xdr:cxnSp macro="">
      <xdr:nvCxnSpPr>
        <xdr:cNvPr id="72" name="直線コネクタ 71"/>
        <xdr:cNvCxnSpPr/>
      </xdr:nvCxnSpPr>
      <xdr:spPr>
        <a:xfrm>
          <a:off x="3225800" y="68126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74385</xdr:rowOff>
    </xdr:from>
    <xdr:to>
      <xdr:col>4</xdr:col>
      <xdr:colOff>482600</xdr:colOff>
      <xdr:row>39</xdr:row>
      <xdr:rowOff>126093</xdr:rowOff>
    </xdr:to>
    <xdr:cxnSp macro="">
      <xdr:nvCxnSpPr>
        <xdr:cNvPr id="75" name="直線コネクタ 74"/>
        <xdr:cNvCxnSpPr/>
      </xdr:nvCxnSpPr>
      <xdr:spPr>
        <a:xfrm>
          <a:off x="2336800" y="67609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74385</xdr:rowOff>
    </xdr:to>
    <xdr:cxnSp macro="">
      <xdr:nvCxnSpPr>
        <xdr:cNvPr id="78" name="直線コネクタ 77"/>
        <xdr:cNvCxnSpPr/>
      </xdr:nvCxnSpPr>
      <xdr:spPr>
        <a:xfrm>
          <a:off x="1447800" y="66919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8" name="円/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0" name="円/楕円 89"/>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1" name="テキスト ボックス 90"/>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2" name="円/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3" name="テキスト ボックス 92"/>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23585</xdr:rowOff>
    </xdr:from>
    <xdr:to>
      <xdr:col>3</xdr:col>
      <xdr:colOff>330200</xdr:colOff>
      <xdr:row>39</xdr:row>
      <xdr:rowOff>125185</xdr:rowOff>
    </xdr:to>
    <xdr:sp macro="" textlink="">
      <xdr:nvSpPr>
        <xdr:cNvPr id="94" name="円/楕円 93"/>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95" name="テキスト ボックス 94"/>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6" name="円/楕円 95"/>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7" name="テキスト ボックス 96"/>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消費税率引き上げに伴う地方消費税交付金や建設業及び製造業の業績好調による法人市民税及び土地及び家屋の収納率の増による固定資産税の増により歳入経常一般財源が前年度と比較して</a:t>
          </a:r>
          <a:r>
            <a:rPr kumimoji="1" lang="en-US" altLang="ja-JP" sz="950">
              <a:solidFill>
                <a:schemeClr val="dk1"/>
              </a:solidFill>
              <a:effectLst/>
              <a:latin typeface="+mn-lt"/>
              <a:ea typeface="+mn-ea"/>
              <a:cs typeface="+mn-cs"/>
            </a:rPr>
            <a:t>6,458</a:t>
          </a:r>
          <a:r>
            <a:rPr kumimoji="1" lang="ja-JP" altLang="en-US" sz="950">
              <a:solidFill>
                <a:schemeClr val="dk1"/>
              </a:solidFill>
              <a:effectLst/>
              <a:latin typeface="+mn-lt"/>
              <a:ea typeface="+mn-ea"/>
              <a:cs typeface="+mn-cs"/>
            </a:rPr>
            <a:t>千円（</a:t>
          </a:r>
          <a:r>
            <a:rPr kumimoji="1" lang="en-US" altLang="ja-JP" sz="950">
              <a:solidFill>
                <a:schemeClr val="dk1"/>
              </a:solidFill>
              <a:effectLst/>
              <a:latin typeface="+mn-lt"/>
              <a:ea typeface="+mn-ea"/>
              <a:cs typeface="+mn-cs"/>
            </a:rPr>
            <a:t>0.0</a:t>
          </a:r>
          <a:r>
            <a:rPr kumimoji="1" lang="ja-JP" altLang="en-US" sz="950">
              <a:solidFill>
                <a:schemeClr val="dk1"/>
              </a:solidFill>
              <a:effectLst/>
              <a:latin typeface="+mn-lt"/>
              <a:ea typeface="+mn-ea"/>
              <a:cs typeface="+mn-cs"/>
            </a:rPr>
            <a:t>％）増となりました。</a:t>
          </a:r>
          <a:endParaRPr kumimoji="1" lang="en-US" altLang="ja-JP" sz="9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mn-lt"/>
              <a:ea typeface="+mn-ea"/>
              <a:cs typeface="+mn-cs"/>
            </a:rPr>
            <a:t>　また、平成</a:t>
          </a:r>
          <a:r>
            <a:rPr kumimoji="1" lang="en-US" altLang="ja-JP" sz="950">
              <a:solidFill>
                <a:schemeClr val="dk1"/>
              </a:solidFill>
              <a:effectLst/>
              <a:latin typeface="+mn-lt"/>
              <a:ea typeface="+mn-ea"/>
              <a:cs typeface="+mn-cs"/>
            </a:rPr>
            <a:t>15</a:t>
          </a:r>
          <a:r>
            <a:rPr kumimoji="1" lang="ja-JP" altLang="en-US" sz="950">
              <a:solidFill>
                <a:schemeClr val="dk1"/>
              </a:solidFill>
              <a:effectLst/>
              <a:latin typeface="+mn-lt"/>
              <a:ea typeface="+mn-ea"/>
              <a:cs typeface="+mn-cs"/>
            </a:rPr>
            <a:t>年度に市中銀行から借り入れた臨時財政対策債の完済による公債費や東京都市町村職員退職手当組合負担金の減により人件費が減少したことから、経常経費充当一般財源が前年度と比較して</a:t>
          </a:r>
          <a:r>
            <a:rPr kumimoji="1" lang="en-US" altLang="ja-JP" sz="950">
              <a:solidFill>
                <a:schemeClr val="dk1"/>
              </a:solidFill>
              <a:effectLst/>
              <a:latin typeface="+mn-lt"/>
              <a:ea typeface="+mn-ea"/>
              <a:cs typeface="+mn-cs"/>
            </a:rPr>
            <a:t>26,747</a:t>
          </a:r>
          <a:r>
            <a:rPr kumimoji="1" lang="ja-JP" altLang="en-US" sz="950">
              <a:solidFill>
                <a:schemeClr val="dk1"/>
              </a:solidFill>
              <a:effectLst/>
              <a:latin typeface="+mn-lt"/>
              <a:ea typeface="+mn-ea"/>
              <a:cs typeface="+mn-cs"/>
            </a:rPr>
            <a:t>千円（</a:t>
          </a:r>
          <a:r>
            <a:rPr kumimoji="1" lang="en-US" altLang="ja-JP" sz="950">
              <a:solidFill>
                <a:schemeClr val="dk1"/>
              </a:solidFill>
              <a:effectLst/>
              <a:latin typeface="+mn-lt"/>
              <a:ea typeface="+mn-ea"/>
              <a:cs typeface="+mn-cs"/>
            </a:rPr>
            <a:t>0.2</a:t>
          </a:r>
          <a:r>
            <a:rPr kumimoji="1" lang="ja-JP" altLang="en-US" sz="950">
              <a:solidFill>
                <a:schemeClr val="dk1"/>
              </a:solidFill>
              <a:effectLst/>
              <a:latin typeface="+mn-lt"/>
              <a:ea typeface="+mn-ea"/>
              <a:cs typeface="+mn-cs"/>
            </a:rPr>
            <a:t>％）減となりました。</a:t>
          </a:r>
          <a:endParaRPr kumimoji="1" lang="en-US" altLang="ja-JP" sz="9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aseline="0">
              <a:solidFill>
                <a:schemeClr val="dk1"/>
              </a:solidFill>
              <a:effectLst/>
              <a:latin typeface="+mn-lt"/>
              <a:ea typeface="+mn-ea"/>
              <a:cs typeface="+mn-cs"/>
            </a:rPr>
            <a:t>　以上のことから、</a:t>
          </a:r>
          <a:r>
            <a:rPr kumimoji="1" lang="ja-JP" altLang="ja-JP" sz="950">
              <a:solidFill>
                <a:schemeClr val="dk1"/>
              </a:solidFill>
              <a:effectLst/>
              <a:latin typeface="+mn-lt"/>
              <a:ea typeface="+mn-ea"/>
              <a:cs typeface="+mn-cs"/>
            </a:rPr>
            <a:t>昨年度と比較して</a:t>
          </a:r>
          <a:r>
            <a:rPr kumimoji="1" lang="en-US" altLang="ja-JP" sz="950">
              <a:solidFill>
                <a:schemeClr val="dk1"/>
              </a:solidFill>
              <a:effectLst/>
              <a:latin typeface="+mn-lt"/>
              <a:ea typeface="+mn-ea"/>
              <a:cs typeface="+mn-cs"/>
            </a:rPr>
            <a:t>0.2</a:t>
          </a:r>
          <a:r>
            <a:rPr kumimoji="1" lang="ja-JP" altLang="ja-JP" sz="950">
              <a:solidFill>
                <a:schemeClr val="dk1"/>
              </a:solidFill>
              <a:effectLst/>
              <a:latin typeface="+mn-lt"/>
              <a:ea typeface="+mn-ea"/>
              <a:cs typeface="+mn-cs"/>
            </a:rPr>
            <a:t>ポイント改善し、</a:t>
          </a:r>
          <a:r>
            <a:rPr kumimoji="1" lang="en-US" altLang="ja-JP" sz="950">
              <a:solidFill>
                <a:schemeClr val="dk1"/>
              </a:solidFill>
              <a:effectLst/>
              <a:latin typeface="+mn-lt"/>
              <a:ea typeface="+mn-ea"/>
              <a:cs typeface="+mn-cs"/>
            </a:rPr>
            <a:t>92.7</a:t>
          </a:r>
          <a:r>
            <a:rPr kumimoji="1" lang="ja-JP" altLang="ja-JP" sz="950">
              <a:solidFill>
                <a:schemeClr val="dk1"/>
              </a:solidFill>
              <a:effectLst/>
              <a:latin typeface="+mn-lt"/>
              <a:ea typeface="+mn-ea"/>
              <a:cs typeface="+mn-cs"/>
            </a:rPr>
            <a:t>％とな</a:t>
          </a:r>
          <a:r>
            <a:rPr kumimoji="1" lang="ja-JP" altLang="en-US" sz="950">
              <a:solidFill>
                <a:schemeClr val="dk1"/>
              </a:solidFill>
              <a:effectLst/>
              <a:latin typeface="+mn-lt"/>
              <a:ea typeface="+mn-ea"/>
              <a:cs typeface="+mn-cs"/>
            </a:rPr>
            <a:t>りまし</a:t>
          </a:r>
          <a:r>
            <a:rPr kumimoji="1" lang="ja-JP" altLang="ja-JP" sz="950">
              <a:solidFill>
                <a:schemeClr val="dk1"/>
              </a:solidFill>
              <a:effectLst/>
              <a:latin typeface="+mn-lt"/>
              <a:ea typeface="+mn-ea"/>
              <a:cs typeface="+mn-cs"/>
            </a:rPr>
            <a:t>たが、類似団体と比較して</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ポイント上回ってい</a:t>
          </a:r>
          <a:r>
            <a:rPr kumimoji="1" lang="ja-JP" altLang="en-US" sz="950">
              <a:solidFill>
                <a:schemeClr val="dk1"/>
              </a:solidFill>
              <a:effectLst/>
              <a:latin typeface="+mn-lt"/>
              <a:ea typeface="+mn-ea"/>
              <a:cs typeface="+mn-cs"/>
            </a:rPr>
            <a:t>ます</a:t>
          </a:r>
          <a:r>
            <a:rPr kumimoji="1" lang="ja-JP" altLang="ja-JP" sz="950">
              <a:solidFill>
                <a:schemeClr val="dk1"/>
              </a:solidFill>
              <a:effectLst/>
              <a:latin typeface="+mn-lt"/>
              <a:ea typeface="+mn-ea"/>
              <a:cs typeface="+mn-cs"/>
            </a:rPr>
            <a:t>。このため、武蔵村山市第五次行政改革大綱に掲げる</a:t>
          </a:r>
          <a:r>
            <a:rPr kumimoji="1" lang="en-US" altLang="ja-JP" sz="950">
              <a:solidFill>
                <a:schemeClr val="dk1"/>
              </a:solidFill>
              <a:effectLst/>
              <a:latin typeface="+mn-lt"/>
              <a:ea typeface="+mn-ea"/>
              <a:cs typeface="+mn-cs"/>
            </a:rPr>
            <a:t>90</a:t>
          </a:r>
          <a:r>
            <a:rPr kumimoji="1" lang="ja-JP" altLang="ja-JP" sz="950">
              <a:solidFill>
                <a:schemeClr val="dk1"/>
              </a:solidFill>
              <a:effectLst/>
              <a:latin typeface="+mn-lt"/>
              <a:ea typeface="+mn-ea"/>
              <a:cs typeface="+mn-cs"/>
            </a:rPr>
            <a:t>％以下を達成できるように市税等の納税指導や滞納処分により収納対策の更なる強化を図るとともに、扶助費などの義務的経費の削減、国民健康保険事業特別会計等の保険税の定期的な見直しによる繰出金の削減を行い、健全な財政運営</a:t>
          </a:r>
          <a:r>
            <a:rPr kumimoji="1" lang="ja-JP" altLang="en-US" sz="950">
              <a:solidFill>
                <a:schemeClr val="dk1"/>
              </a:solidFill>
              <a:effectLst/>
              <a:latin typeface="+mn-lt"/>
              <a:ea typeface="+mn-ea"/>
              <a:cs typeface="+mn-cs"/>
            </a:rPr>
            <a:t>に努めます</a:t>
          </a:r>
          <a:r>
            <a:rPr kumimoji="1" lang="ja-JP" altLang="ja-JP" sz="950">
              <a:solidFill>
                <a:schemeClr val="dk1"/>
              </a:solidFill>
              <a:effectLst/>
              <a:latin typeface="+mn-lt"/>
              <a:ea typeface="+mn-ea"/>
              <a:cs typeface="+mn-cs"/>
            </a:rPr>
            <a:t>。</a:t>
          </a:r>
          <a:endParaRPr lang="ja-JP" altLang="ja-JP" sz="95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62</xdr:row>
      <xdr:rowOff>63754</xdr:rowOff>
    </xdr:to>
    <xdr:cxnSp macro="">
      <xdr:nvCxnSpPr>
        <xdr:cNvPr id="130" name="直線コネクタ 129"/>
        <xdr:cNvCxnSpPr/>
      </xdr:nvCxnSpPr>
      <xdr:spPr>
        <a:xfrm flipV="1">
          <a:off x="4114800" y="106840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63</xdr:row>
      <xdr:rowOff>22606</xdr:rowOff>
    </xdr:to>
    <xdr:cxnSp macro="">
      <xdr:nvCxnSpPr>
        <xdr:cNvPr id="133" name="直線コネクタ 132"/>
        <xdr:cNvCxnSpPr/>
      </xdr:nvCxnSpPr>
      <xdr:spPr>
        <a:xfrm flipV="1">
          <a:off x="3225800" y="106936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22606</xdr:rowOff>
    </xdr:to>
    <xdr:cxnSp macro="">
      <xdr:nvCxnSpPr>
        <xdr:cNvPr id="136" name="直線コネクタ 135"/>
        <xdr:cNvCxnSpPr/>
      </xdr:nvCxnSpPr>
      <xdr:spPr>
        <a:xfrm>
          <a:off x="2336800" y="107129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63</xdr:row>
      <xdr:rowOff>51562</xdr:rowOff>
    </xdr:to>
    <xdr:cxnSp macro="">
      <xdr:nvCxnSpPr>
        <xdr:cNvPr id="139" name="直線コネクタ 138"/>
        <xdr:cNvCxnSpPr/>
      </xdr:nvCxnSpPr>
      <xdr:spPr>
        <a:xfrm flipV="1">
          <a:off x="1447800" y="1071295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3302</xdr:rowOff>
    </xdr:from>
    <xdr:to>
      <xdr:col>7</xdr:col>
      <xdr:colOff>203200</xdr:colOff>
      <xdr:row>62</xdr:row>
      <xdr:rowOff>104902</xdr:rowOff>
    </xdr:to>
    <xdr:sp macro="" textlink="">
      <xdr:nvSpPr>
        <xdr:cNvPr id="149" name="円/楕円 148"/>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146829</xdr:rowOff>
    </xdr:from>
    <xdr:ext cx="762000" cy="259045"/>
    <xdr:sp macro="" textlink="">
      <xdr:nvSpPr>
        <xdr:cNvPr id="150" name="財政構造の弾力性該当値テキスト"/>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5" name="円/楕円 154"/>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118635</xdr:rowOff>
    </xdr:from>
    <xdr:ext cx="762000" cy="259045"/>
    <xdr:sp macro="" textlink="">
      <xdr:nvSpPr>
        <xdr:cNvPr id="156" name="テキスト ボックス 155"/>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7" name="円/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8" name="テキスト ボックス 157"/>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類似団体と比較して、人件費・物件費等が低くなっているのは、公立保育所、ごみ処理業務、常備消防業務等を一部事務組合等に委託して行っていることが主な要因として挙げられ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。しかし、昨年度の決算額と比較すると人件費は</a:t>
          </a:r>
          <a:r>
            <a:rPr kumimoji="1" lang="ja-JP" altLang="en-US" sz="1100">
              <a:solidFill>
                <a:schemeClr val="dk1"/>
              </a:solidFill>
              <a:effectLst/>
              <a:latin typeface="+mn-lt"/>
              <a:ea typeface="+mn-ea"/>
              <a:cs typeface="+mn-cs"/>
            </a:rPr>
            <a:t>期末勤勉手当の支給月数が増加し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基幹系システム改修委託、臨時福祉給付金及び子育て世帯臨時特例給付金に係る事務経費</a:t>
          </a:r>
          <a:r>
            <a:rPr kumimoji="1" lang="ja-JP" altLang="ja-JP" sz="1100">
              <a:solidFill>
                <a:schemeClr val="dk1"/>
              </a:solidFill>
              <a:effectLst/>
              <a:latin typeface="+mn-lt"/>
              <a:ea typeface="+mn-ea"/>
              <a:cs typeface="+mn-cs"/>
            </a:rPr>
            <a:t>の増により、増加したため、人口１人当たり人件費・物件費等は</a:t>
          </a:r>
          <a:r>
            <a:rPr kumimoji="1" lang="en-US" altLang="ja-JP" sz="1100">
              <a:solidFill>
                <a:schemeClr val="dk1"/>
              </a:solidFill>
              <a:effectLst/>
              <a:latin typeface="+mn-lt"/>
              <a:ea typeface="+mn-ea"/>
              <a:cs typeface="+mn-cs"/>
            </a:rPr>
            <a:t>3,173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このため、更なる</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の削減に努めるために、</a:t>
          </a:r>
          <a:r>
            <a:rPr kumimoji="1" lang="ja-JP" altLang="en-US" sz="1100">
              <a:solidFill>
                <a:schemeClr val="dk1"/>
              </a:solidFill>
              <a:effectLst/>
              <a:latin typeface="+mn-lt"/>
              <a:ea typeface="+mn-ea"/>
              <a:cs typeface="+mn-cs"/>
            </a:rPr>
            <a:t>人件費においては</a:t>
          </a:r>
          <a:r>
            <a:rPr kumimoji="1" lang="ja-JP" altLang="ja-JP" sz="1100">
              <a:solidFill>
                <a:schemeClr val="dk1"/>
              </a:solidFill>
              <a:effectLst/>
              <a:latin typeface="+mn-lt"/>
              <a:ea typeface="+mn-ea"/>
              <a:cs typeface="+mn-cs"/>
            </a:rPr>
            <a:t>通勤手当の見直し等を行うとともに、</a:t>
          </a:r>
          <a:r>
            <a:rPr kumimoji="1" lang="ja-JP" altLang="en-US" sz="1100">
              <a:solidFill>
                <a:schemeClr val="dk1"/>
              </a:solidFill>
              <a:effectLst/>
              <a:latin typeface="+mn-lt"/>
              <a:ea typeface="+mn-ea"/>
              <a:cs typeface="+mn-cs"/>
            </a:rPr>
            <a:t>物件費においては今後も臨時福祉給付金などの臨時的な経費により増額する見込みがあるものの、</a:t>
          </a:r>
          <a:r>
            <a:rPr kumimoji="1" lang="ja-JP" altLang="ja-JP" sz="1100">
              <a:solidFill>
                <a:schemeClr val="dk1"/>
              </a:solidFill>
              <a:effectLst/>
              <a:latin typeface="+mn-lt"/>
              <a:ea typeface="+mn-ea"/>
              <a:cs typeface="+mn-cs"/>
            </a:rPr>
            <a:t>事務事業の見直しを徹底して歳出削減に努め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98360</xdr:rowOff>
    </xdr:from>
    <xdr:to>
      <xdr:col>7</xdr:col>
      <xdr:colOff>152400</xdr:colOff>
      <xdr:row>81</xdr:row>
      <xdr:rowOff>104741</xdr:rowOff>
    </xdr:to>
    <xdr:cxnSp macro="">
      <xdr:nvCxnSpPr>
        <xdr:cNvPr id="192" name="直線コネクタ 191"/>
        <xdr:cNvCxnSpPr/>
      </xdr:nvCxnSpPr>
      <xdr:spPr>
        <a:xfrm>
          <a:off x="4114800" y="13985810"/>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89518</xdr:rowOff>
    </xdr:from>
    <xdr:ext cx="762000" cy="259045"/>
    <xdr:sp macro="" textlink="">
      <xdr:nvSpPr>
        <xdr:cNvPr id="193" name="人件費・物件費等の状況平均値テキスト"/>
        <xdr:cNvSpPr txBox="1"/>
      </xdr:nvSpPr>
      <xdr:spPr>
        <a:xfrm>
          <a:off x="5041900" y="13976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98225</xdr:rowOff>
    </xdr:from>
    <xdr:to>
      <xdr:col>6</xdr:col>
      <xdr:colOff>0</xdr:colOff>
      <xdr:row>81</xdr:row>
      <xdr:rowOff>98360</xdr:rowOff>
    </xdr:to>
    <xdr:cxnSp macro="">
      <xdr:nvCxnSpPr>
        <xdr:cNvPr id="195" name="直線コネクタ 194"/>
        <xdr:cNvCxnSpPr/>
      </xdr:nvCxnSpPr>
      <xdr:spPr>
        <a:xfrm>
          <a:off x="3225800" y="13985675"/>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98225</xdr:rowOff>
    </xdr:from>
    <xdr:to>
      <xdr:col>4</xdr:col>
      <xdr:colOff>482600</xdr:colOff>
      <xdr:row>81</xdr:row>
      <xdr:rowOff>104192</xdr:rowOff>
    </xdr:to>
    <xdr:cxnSp macro="">
      <xdr:nvCxnSpPr>
        <xdr:cNvPr id="198" name="直線コネクタ 197"/>
        <xdr:cNvCxnSpPr/>
      </xdr:nvCxnSpPr>
      <xdr:spPr>
        <a:xfrm flipV="1">
          <a:off x="2336800" y="13985675"/>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100912</xdr:rowOff>
    </xdr:from>
    <xdr:to>
      <xdr:col>3</xdr:col>
      <xdr:colOff>279400</xdr:colOff>
      <xdr:row>81</xdr:row>
      <xdr:rowOff>104192</xdr:rowOff>
    </xdr:to>
    <xdr:cxnSp macro="">
      <xdr:nvCxnSpPr>
        <xdr:cNvPr id="201" name="直線コネクタ 200"/>
        <xdr:cNvCxnSpPr/>
      </xdr:nvCxnSpPr>
      <xdr:spPr>
        <a:xfrm>
          <a:off x="1447800" y="13988362"/>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53941</xdr:rowOff>
    </xdr:from>
    <xdr:to>
      <xdr:col>7</xdr:col>
      <xdr:colOff>203200</xdr:colOff>
      <xdr:row>81</xdr:row>
      <xdr:rowOff>155541</xdr:rowOff>
    </xdr:to>
    <xdr:sp macro="" textlink="">
      <xdr:nvSpPr>
        <xdr:cNvPr id="211" name="円/楕円 210"/>
        <xdr:cNvSpPr/>
      </xdr:nvSpPr>
      <xdr:spPr>
        <a:xfrm>
          <a:off x="4902200" y="13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146668</xdr:rowOff>
    </xdr:from>
    <xdr:ext cx="762000" cy="259045"/>
    <xdr:sp macro="" textlink="">
      <xdr:nvSpPr>
        <xdr:cNvPr id="212" name="人件費・物件費等の状況該当値テキスト"/>
        <xdr:cNvSpPr txBox="1"/>
      </xdr:nvSpPr>
      <xdr:spPr>
        <a:xfrm>
          <a:off x="5041900" y="138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47560</xdr:rowOff>
    </xdr:from>
    <xdr:to>
      <xdr:col>6</xdr:col>
      <xdr:colOff>50800</xdr:colOff>
      <xdr:row>81</xdr:row>
      <xdr:rowOff>149160</xdr:rowOff>
    </xdr:to>
    <xdr:sp macro="" textlink="">
      <xdr:nvSpPr>
        <xdr:cNvPr id="213" name="円/楕円 212"/>
        <xdr:cNvSpPr/>
      </xdr:nvSpPr>
      <xdr:spPr>
        <a:xfrm>
          <a:off x="4064000" y="139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159337</xdr:rowOff>
    </xdr:from>
    <xdr:ext cx="736600" cy="259045"/>
    <xdr:sp macro="" textlink="">
      <xdr:nvSpPr>
        <xdr:cNvPr id="214" name="テキスト ボックス 213"/>
        <xdr:cNvSpPr txBox="1"/>
      </xdr:nvSpPr>
      <xdr:spPr>
        <a:xfrm>
          <a:off x="3733800" y="1370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47425</xdr:rowOff>
    </xdr:from>
    <xdr:to>
      <xdr:col>4</xdr:col>
      <xdr:colOff>533400</xdr:colOff>
      <xdr:row>81</xdr:row>
      <xdr:rowOff>149025</xdr:rowOff>
    </xdr:to>
    <xdr:sp macro="" textlink="">
      <xdr:nvSpPr>
        <xdr:cNvPr id="215" name="円/楕円 214"/>
        <xdr:cNvSpPr/>
      </xdr:nvSpPr>
      <xdr:spPr>
        <a:xfrm>
          <a:off x="3175000" y="139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159202</xdr:rowOff>
    </xdr:from>
    <xdr:ext cx="762000" cy="259045"/>
    <xdr:sp macro="" textlink="">
      <xdr:nvSpPr>
        <xdr:cNvPr id="216" name="テキスト ボックス 215"/>
        <xdr:cNvSpPr txBox="1"/>
      </xdr:nvSpPr>
      <xdr:spPr>
        <a:xfrm>
          <a:off x="2844800" y="1370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53392</xdr:rowOff>
    </xdr:from>
    <xdr:to>
      <xdr:col>3</xdr:col>
      <xdr:colOff>330200</xdr:colOff>
      <xdr:row>81</xdr:row>
      <xdr:rowOff>154992</xdr:rowOff>
    </xdr:to>
    <xdr:sp macro="" textlink="">
      <xdr:nvSpPr>
        <xdr:cNvPr id="217" name="円/楕円 216"/>
        <xdr:cNvSpPr/>
      </xdr:nvSpPr>
      <xdr:spPr>
        <a:xfrm>
          <a:off x="2286000" y="139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165169</xdr:rowOff>
    </xdr:from>
    <xdr:ext cx="762000" cy="259045"/>
    <xdr:sp macro="" textlink="">
      <xdr:nvSpPr>
        <xdr:cNvPr id="218" name="テキスト ボックス 217"/>
        <xdr:cNvSpPr txBox="1"/>
      </xdr:nvSpPr>
      <xdr:spPr>
        <a:xfrm>
          <a:off x="1955800" y="1370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50112</xdr:rowOff>
    </xdr:from>
    <xdr:to>
      <xdr:col>2</xdr:col>
      <xdr:colOff>127000</xdr:colOff>
      <xdr:row>81</xdr:row>
      <xdr:rowOff>151712</xdr:rowOff>
    </xdr:to>
    <xdr:sp macro="" textlink="">
      <xdr:nvSpPr>
        <xdr:cNvPr id="219" name="円/楕円 218"/>
        <xdr:cNvSpPr/>
      </xdr:nvSpPr>
      <xdr:spPr>
        <a:xfrm>
          <a:off x="1397000" y="139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161889</xdr:rowOff>
    </xdr:from>
    <xdr:ext cx="762000" cy="259045"/>
    <xdr:sp macro="" textlink="">
      <xdr:nvSpPr>
        <xdr:cNvPr id="220" name="テキスト ボックス 219"/>
        <xdr:cNvSpPr txBox="1"/>
      </xdr:nvSpPr>
      <xdr:spPr>
        <a:xfrm>
          <a:off x="1066800" y="1370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東京都の基準に準拠し、給料を</a:t>
          </a:r>
          <a:r>
            <a:rPr kumimoji="1" lang="ja-JP" altLang="en-US" sz="1300">
              <a:solidFill>
                <a:schemeClr val="dk1"/>
              </a:solidFill>
              <a:effectLst/>
              <a:latin typeface="+mn-lt"/>
              <a:ea typeface="+mn-ea"/>
              <a:cs typeface="+mn-cs"/>
            </a:rPr>
            <a:t>見直</a:t>
          </a:r>
          <a:r>
            <a:rPr kumimoji="1" lang="ja-JP" altLang="ja-JP" sz="1300">
              <a:solidFill>
                <a:schemeClr val="dk1"/>
              </a:solidFill>
              <a:effectLst/>
              <a:latin typeface="+mn-lt"/>
              <a:ea typeface="+mn-ea"/>
              <a:cs typeface="+mn-cs"/>
            </a:rPr>
            <a:t>したことから、前年度の数値より、当市の今年度のラスパイレス指数は０．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ポイント下回ったものの、類似団体平均と比較すると１．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ポイント上回ってい</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今後も引続き、国及び東京都の基準に準拠し、他の地方公共団体との均衡を考慮しつつ、職員の職務や責任、業績に応じた給与体系を構築するとともに、通勤手当等各種手当の内容及び水準について、市民の理解と納得が得られるよう、社会情勢の変化に応じて継続的に見直しを行ってい</a:t>
          </a:r>
          <a:r>
            <a:rPr kumimoji="1" lang="ja-JP" altLang="en-US" sz="1300">
              <a:solidFill>
                <a:schemeClr val="dk1"/>
              </a:solidFill>
              <a:effectLst/>
              <a:latin typeface="+mn-lt"/>
              <a:ea typeface="+mn-ea"/>
              <a:cs typeface="+mn-cs"/>
            </a:rPr>
            <a:t>きます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142058</xdr:rowOff>
    </xdr:from>
    <xdr:to>
      <xdr:col>24</xdr:col>
      <xdr:colOff>558800</xdr:colOff>
      <xdr:row>85</xdr:row>
      <xdr:rowOff>148952</xdr:rowOff>
    </xdr:to>
    <xdr:cxnSp macro="">
      <xdr:nvCxnSpPr>
        <xdr:cNvPr id="256" name="直線コネクタ 255"/>
        <xdr:cNvCxnSpPr/>
      </xdr:nvCxnSpPr>
      <xdr:spPr>
        <a:xfrm flipV="1">
          <a:off x="16179800" y="1471530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148952</xdr:rowOff>
    </xdr:from>
    <xdr:to>
      <xdr:col>23</xdr:col>
      <xdr:colOff>406400</xdr:colOff>
      <xdr:row>89</xdr:row>
      <xdr:rowOff>62956</xdr:rowOff>
    </xdr:to>
    <xdr:cxnSp macro="">
      <xdr:nvCxnSpPr>
        <xdr:cNvPr id="259" name="直線コネクタ 258"/>
        <xdr:cNvCxnSpPr/>
      </xdr:nvCxnSpPr>
      <xdr:spPr>
        <a:xfrm flipV="1">
          <a:off x="15290800" y="14722202"/>
          <a:ext cx="889000" cy="59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151674</xdr:rowOff>
    </xdr:from>
    <xdr:to>
      <xdr:col>22</xdr:col>
      <xdr:colOff>203200</xdr:colOff>
      <xdr:row>89</xdr:row>
      <xdr:rowOff>62956</xdr:rowOff>
    </xdr:to>
    <xdr:cxnSp macro="">
      <xdr:nvCxnSpPr>
        <xdr:cNvPr id="262" name="直線コネクタ 261"/>
        <xdr:cNvCxnSpPr/>
      </xdr:nvCxnSpPr>
      <xdr:spPr>
        <a:xfrm>
          <a:off x="14401800" y="152392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88</xdr:row>
      <xdr:rowOff>151674</xdr:rowOff>
    </xdr:to>
    <xdr:cxnSp macro="">
      <xdr:nvCxnSpPr>
        <xdr:cNvPr id="265" name="直線コネクタ 264"/>
        <xdr:cNvCxnSpPr/>
      </xdr:nvCxnSpPr>
      <xdr:spPr>
        <a:xfrm>
          <a:off x="13512800" y="14632577"/>
          <a:ext cx="889000" cy="6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9" name="テキスト ボックス 268"/>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91258</xdr:rowOff>
    </xdr:from>
    <xdr:to>
      <xdr:col>24</xdr:col>
      <xdr:colOff>609600</xdr:colOff>
      <xdr:row>86</xdr:row>
      <xdr:rowOff>21408</xdr:rowOff>
    </xdr:to>
    <xdr:sp macro="" textlink="">
      <xdr:nvSpPr>
        <xdr:cNvPr id="275" name="円/楕円 274"/>
        <xdr:cNvSpPr/>
      </xdr:nvSpPr>
      <xdr:spPr>
        <a:xfrm>
          <a:off x="169672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63335</xdr:rowOff>
    </xdr:from>
    <xdr:ext cx="762000" cy="259045"/>
    <xdr:sp macro="" textlink="">
      <xdr:nvSpPr>
        <xdr:cNvPr id="276" name="給与水準   （国との比較）該当値テキスト"/>
        <xdr:cNvSpPr txBox="1"/>
      </xdr:nvSpPr>
      <xdr:spPr>
        <a:xfrm>
          <a:off x="17106900" y="1463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98152</xdr:rowOff>
    </xdr:from>
    <xdr:to>
      <xdr:col>23</xdr:col>
      <xdr:colOff>457200</xdr:colOff>
      <xdr:row>86</xdr:row>
      <xdr:rowOff>28302</xdr:rowOff>
    </xdr:to>
    <xdr:sp macro="" textlink="">
      <xdr:nvSpPr>
        <xdr:cNvPr id="277" name="円/楕円 276"/>
        <xdr:cNvSpPr/>
      </xdr:nvSpPr>
      <xdr:spPr>
        <a:xfrm>
          <a:off x="16129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13079</xdr:rowOff>
    </xdr:from>
    <xdr:ext cx="736600" cy="259045"/>
    <xdr:sp macro="" textlink="">
      <xdr:nvSpPr>
        <xdr:cNvPr id="278" name="テキスト ボックス 277"/>
        <xdr:cNvSpPr txBox="1"/>
      </xdr:nvSpPr>
      <xdr:spPr>
        <a:xfrm>
          <a:off x="15798800" y="14757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12156</xdr:rowOff>
    </xdr:from>
    <xdr:to>
      <xdr:col>22</xdr:col>
      <xdr:colOff>254000</xdr:colOff>
      <xdr:row>89</xdr:row>
      <xdr:rowOff>113756</xdr:rowOff>
    </xdr:to>
    <xdr:sp macro="" textlink="">
      <xdr:nvSpPr>
        <xdr:cNvPr id="279" name="円/楕円 278"/>
        <xdr:cNvSpPr/>
      </xdr:nvSpPr>
      <xdr:spPr>
        <a:xfrm>
          <a:off x="15240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98533</xdr:rowOff>
    </xdr:from>
    <xdr:ext cx="762000" cy="259045"/>
    <xdr:sp macro="" textlink="">
      <xdr:nvSpPr>
        <xdr:cNvPr id="280" name="テキスト ボックス 279"/>
        <xdr:cNvSpPr txBox="1"/>
      </xdr:nvSpPr>
      <xdr:spPr>
        <a:xfrm>
          <a:off x="14909800" y="1535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100874</xdr:rowOff>
    </xdr:from>
    <xdr:to>
      <xdr:col>21</xdr:col>
      <xdr:colOff>50800</xdr:colOff>
      <xdr:row>89</xdr:row>
      <xdr:rowOff>31024</xdr:rowOff>
    </xdr:to>
    <xdr:sp macro="" textlink="">
      <xdr:nvSpPr>
        <xdr:cNvPr id="281" name="円/楕円 280"/>
        <xdr:cNvSpPr/>
      </xdr:nvSpPr>
      <xdr:spPr>
        <a:xfrm>
          <a:off x="14351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15801</xdr:rowOff>
    </xdr:from>
    <xdr:ext cx="762000" cy="259045"/>
    <xdr:sp macro="" textlink="">
      <xdr:nvSpPr>
        <xdr:cNvPr id="282" name="テキスト ボックス 281"/>
        <xdr:cNvSpPr txBox="1"/>
      </xdr:nvSpPr>
      <xdr:spPr>
        <a:xfrm>
          <a:off x="14020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8527</xdr:rowOff>
    </xdr:from>
    <xdr:to>
      <xdr:col>19</xdr:col>
      <xdr:colOff>533400</xdr:colOff>
      <xdr:row>85</xdr:row>
      <xdr:rowOff>110127</xdr:rowOff>
    </xdr:to>
    <xdr:sp macro="" textlink="">
      <xdr:nvSpPr>
        <xdr:cNvPr id="283" name="円/楕円 282"/>
        <xdr:cNvSpPr/>
      </xdr:nvSpPr>
      <xdr:spPr>
        <a:xfrm>
          <a:off x="13462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120304</xdr:rowOff>
    </xdr:from>
    <xdr:ext cx="762000" cy="259045"/>
    <xdr:sp macro="" textlink="">
      <xdr:nvSpPr>
        <xdr:cNvPr id="284" name="テキスト ボックス 283"/>
        <xdr:cNvSpPr txBox="1"/>
      </xdr:nvSpPr>
      <xdr:spPr>
        <a:xfrm>
          <a:off x="13131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人口千人当たり職員数については、武蔵村山市第五次定員適正化計画に基づき、類似団体平均</a:t>
          </a:r>
          <a:r>
            <a:rPr kumimoji="1" lang="en-US" altLang="ja-JP" sz="1300">
              <a:solidFill>
                <a:schemeClr val="dk1"/>
              </a:solidFill>
              <a:effectLst/>
              <a:latin typeface="+mn-lt"/>
              <a:ea typeface="+mn-ea"/>
              <a:cs typeface="+mn-cs"/>
            </a:rPr>
            <a:t>7.13</a:t>
          </a:r>
          <a:r>
            <a:rPr kumimoji="1" lang="ja-JP" altLang="ja-JP" sz="1300">
              <a:solidFill>
                <a:schemeClr val="dk1"/>
              </a:solidFill>
              <a:effectLst/>
              <a:latin typeface="+mn-lt"/>
              <a:ea typeface="+mn-ea"/>
              <a:cs typeface="+mn-cs"/>
            </a:rPr>
            <a:t>人を大きく下回る</a:t>
          </a:r>
          <a:r>
            <a:rPr kumimoji="1" lang="en-US" altLang="ja-JP" sz="1300">
              <a:solidFill>
                <a:schemeClr val="dk1"/>
              </a:solidFill>
              <a:effectLst/>
              <a:latin typeface="+mn-lt"/>
              <a:ea typeface="+mn-ea"/>
              <a:cs typeface="+mn-cs"/>
            </a:rPr>
            <a:t>4.79</a:t>
          </a:r>
          <a:r>
            <a:rPr kumimoji="1" lang="ja-JP" altLang="ja-JP" sz="1300">
              <a:solidFill>
                <a:schemeClr val="dk1"/>
              </a:solidFill>
              <a:effectLst/>
              <a:latin typeface="+mn-lt"/>
              <a:ea typeface="+mn-ea"/>
              <a:cs typeface="+mn-cs"/>
            </a:rPr>
            <a:t>人となってい</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年度に大幅に定年退職者（</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人）が増加する見込みで</a:t>
          </a:r>
          <a:r>
            <a:rPr kumimoji="1" lang="ja-JP" altLang="en-US" sz="1300">
              <a:solidFill>
                <a:schemeClr val="dk1"/>
              </a:solidFill>
              <a:effectLst/>
              <a:latin typeface="+mn-lt"/>
              <a:ea typeface="+mn-ea"/>
              <a:cs typeface="+mn-cs"/>
            </a:rPr>
            <a:t>す</a:t>
          </a:r>
          <a:r>
            <a:rPr kumimoji="1" lang="ja-JP" altLang="ja-JP" sz="1300">
              <a:solidFill>
                <a:schemeClr val="dk1"/>
              </a:solidFill>
              <a:effectLst/>
              <a:latin typeface="+mn-lt"/>
              <a:ea typeface="+mn-ea"/>
              <a:cs typeface="+mn-cs"/>
            </a:rPr>
            <a:t>が、公民の適切な役割分担及び相互連携を踏まえて事務事業の統廃合、</a:t>
          </a:r>
          <a:r>
            <a:rPr kumimoji="1" lang="ja-JP" altLang="en-US" sz="1300">
              <a:solidFill>
                <a:schemeClr val="dk1"/>
              </a:solidFill>
              <a:effectLst/>
              <a:latin typeface="+mn-lt"/>
              <a:ea typeface="+mn-ea"/>
              <a:cs typeface="+mn-cs"/>
            </a:rPr>
            <a:t>指定管理者制度などの</a:t>
          </a:r>
          <a:r>
            <a:rPr kumimoji="1" lang="ja-JP" altLang="ja-JP" sz="1300">
              <a:solidFill>
                <a:schemeClr val="dk1"/>
              </a:solidFill>
              <a:effectLst/>
              <a:latin typeface="+mn-lt"/>
              <a:ea typeface="+mn-ea"/>
              <a:cs typeface="+mn-cs"/>
            </a:rPr>
            <a:t>民間活力の導入等を推進し、職員が直接関与すべき分野を順次縮小することにより、過度な職員数の補充はせず、適正な定員管理の実現</a:t>
          </a:r>
          <a:r>
            <a:rPr kumimoji="1" lang="ja-JP" altLang="en-US" sz="1300">
              <a:solidFill>
                <a:schemeClr val="dk1"/>
              </a:solidFill>
              <a:effectLst/>
              <a:latin typeface="+mn-lt"/>
              <a:ea typeface="+mn-ea"/>
              <a:cs typeface="+mn-cs"/>
            </a:rPr>
            <a:t>に努めます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13002</xdr:rowOff>
    </xdr:from>
    <xdr:to>
      <xdr:col>24</xdr:col>
      <xdr:colOff>558800</xdr:colOff>
      <xdr:row>59</xdr:row>
      <xdr:rowOff>23344</xdr:rowOff>
    </xdr:to>
    <xdr:cxnSp macro="">
      <xdr:nvCxnSpPr>
        <xdr:cNvPr id="321" name="直線コネクタ 320"/>
        <xdr:cNvCxnSpPr/>
      </xdr:nvCxnSpPr>
      <xdr:spPr>
        <a:xfrm>
          <a:off x="16179800" y="1012855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10704</xdr:rowOff>
    </xdr:from>
    <xdr:to>
      <xdr:col>23</xdr:col>
      <xdr:colOff>406400</xdr:colOff>
      <xdr:row>59</xdr:row>
      <xdr:rowOff>13002</xdr:rowOff>
    </xdr:to>
    <xdr:cxnSp macro="">
      <xdr:nvCxnSpPr>
        <xdr:cNvPr id="324" name="直線コネクタ 323"/>
        <xdr:cNvCxnSpPr/>
      </xdr:nvCxnSpPr>
      <xdr:spPr>
        <a:xfrm>
          <a:off x="15290800" y="1012625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10704</xdr:rowOff>
    </xdr:from>
    <xdr:to>
      <xdr:col>22</xdr:col>
      <xdr:colOff>203200</xdr:colOff>
      <xdr:row>59</xdr:row>
      <xdr:rowOff>27940</xdr:rowOff>
    </xdr:to>
    <xdr:cxnSp macro="">
      <xdr:nvCxnSpPr>
        <xdr:cNvPr id="327" name="直線コネクタ 326"/>
        <xdr:cNvCxnSpPr/>
      </xdr:nvCxnSpPr>
      <xdr:spPr>
        <a:xfrm flipV="1">
          <a:off x="14401800" y="101262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40580</xdr:rowOff>
    </xdr:to>
    <xdr:cxnSp macro="">
      <xdr:nvCxnSpPr>
        <xdr:cNvPr id="330" name="直線コネクタ 329"/>
        <xdr:cNvCxnSpPr/>
      </xdr:nvCxnSpPr>
      <xdr:spPr>
        <a:xfrm flipV="1">
          <a:off x="13512800" y="1014349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4" name="テキスト ボックス 333"/>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143994</xdr:rowOff>
    </xdr:from>
    <xdr:to>
      <xdr:col>24</xdr:col>
      <xdr:colOff>609600</xdr:colOff>
      <xdr:row>59</xdr:row>
      <xdr:rowOff>74144</xdr:rowOff>
    </xdr:to>
    <xdr:sp macro="" textlink="">
      <xdr:nvSpPr>
        <xdr:cNvPr id="340" name="円/楕円 339"/>
        <xdr:cNvSpPr/>
      </xdr:nvSpPr>
      <xdr:spPr>
        <a:xfrm>
          <a:off x="169672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65271</xdr:rowOff>
    </xdr:from>
    <xdr:ext cx="762000" cy="259045"/>
    <xdr:sp macro="" textlink="">
      <xdr:nvSpPr>
        <xdr:cNvPr id="341" name="定員管理の状況該当値テキスト"/>
        <xdr:cNvSpPr txBox="1"/>
      </xdr:nvSpPr>
      <xdr:spPr>
        <a:xfrm>
          <a:off x="17106900" y="1000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133652</xdr:rowOff>
    </xdr:from>
    <xdr:to>
      <xdr:col>23</xdr:col>
      <xdr:colOff>457200</xdr:colOff>
      <xdr:row>59</xdr:row>
      <xdr:rowOff>63802</xdr:rowOff>
    </xdr:to>
    <xdr:sp macro="" textlink="">
      <xdr:nvSpPr>
        <xdr:cNvPr id="342" name="円/楕円 341"/>
        <xdr:cNvSpPr/>
      </xdr:nvSpPr>
      <xdr:spPr>
        <a:xfrm>
          <a:off x="16129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73979</xdr:rowOff>
    </xdr:from>
    <xdr:ext cx="736600" cy="259045"/>
    <xdr:sp macro="" textlink="">
      <xdr:nvSpPr>
        <xdr:cNvPr id="343" name="テキスト ボックス 342"/>
        <xdr:cNvSpPr txBox="1"/>
      </xdr:nvSpPr>
      <xdr:spPr>
        <a:xfrm>
          <a:off x="15798800" y="984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131354</xdr:rowOff>
    </xdr:from>
    <xdr:to>
      <xdr:col>22</xdr:col>
      <xdr:colOff>254000</xdr:colOff>
      <xdr:row>59</xdr:row>
      <xdr:rowOff>61504</xdr:rowOff>
    </xdr:to>
    <xdr:sp macro="" textlink="">
      <xdr:nvSpPr>
        <xdr:cNvPr id="344" name="円/楕円 343"/>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71681</xdr:rowOff>
    </xdr:from>
    <xdr:ext cx="762000" cy="259045"/>
    <xdr:sp macro="" textlink="">
      <xdr:nvSpPr>
        <xdr:cNvPr id="345" name="テキスト ボックス 344"/>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46" name="円/楕円 345"/>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47" name="テキスト ボックス 346"/>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161230</xdr:rowOff>
    </xdr:from>
    <xdr:to>
      <xdr:col>19</xdr:col>
      <xdr:colOff>533400</xdr:colOff>
      <xdr:row>59</xdr:row>
      <xdr:rowOff>91380</xdr:rowOff>
    </xdr:to>
    <xdr:sp macro="" textlink="">
      <xdr:nvSpPr>
        <xdr:cNvPr id="348" name="円/楕円 347"/>
        <xdr:cNvSpPr/>
      </xdr:nvSpPr>
      <xdr:spPr>
        <a:xfrm>
          <a:off x="13462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101557</xdr:rowOff>
    </xdr:from>
    <xdr:ext cx="762000" cy="259045"/>
    <xdr:sp macro="" textlink="">
      <xdr:nvSpPr>
        <xdr:cNvPr id="349" name="テキスト ボックス 348"/>
        <xdr:cNvSpPr txBox="1"/>
      </xdr:nvSpPr>
      <xdr:spPr>
        <a:xfrm>
          <a:off x="13131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実質公債費比率においては、</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年度末で平成</a:t>
          </a:r>
          <a:r>
            <a:rPr kumimoji="1" lang="en-US" altLang="ja-JP" sz="1000">
              <a:solidFill>
                <a:schemeClr val="dk1"/>
              </a:solidFill>
              <a:effectLst/>
              <a:latin typeface="+mn-lt"/>
              <a:ea typeface="+mn-ea"/>
              <a:cs typeface="+mn-cs"/>
            </a:rPr>
            <a:t>15</a:t>
          </a:r>
          <a:r>
            <a:rPr kumimoji="1" lang="ja-JP" altLang="en-US" sz="1000">
              <a:solidFill>
                <a:schemeClr val="dk1"/>
              </a:solidFill>
              <a:effectLst/>
              <a:latin typeface="+mn-lt"/>
              <a:ea typeface="+mn-ea"/>
              <a:cs typeface="+mn-cs"/>
            </a:rPr>
            <a:t>年度に市中銀行から借り入れた臨時財政対策債の地方債償還完済により、元利償還金が減少したこと及び平成</a:t>
          </a:r>
          <a:r>
            <a:rPr kumimoji="1" lang="en-US" altLang="ja-JP" sz="1000">
              <a:solidFill>
                <a:schemeClr val="dk1"/>
              </a:solidFill>
              <a:effectLst/>
              <a:latin typeface="+mn-lt"/>
              <a:ea typeface="+mn-ea"/>
              <a:cs typeface="+mn-cs"/>
            </a:rPr>
            <a:t>25</a:t>
          </a:r>
          <a:r>
            <a:rPr kumimoji="1" lang="ja-JP" altLang="en-US" sz="1000">
              <a:solidFill>
                <a:schemeClr val="dk1"/>
              </a:solidFill>
              <a:effectLst/>
              <a:latin typeface="+mn-lt"/>
              <a:ea typeface="+mn-ea"/>
              <a:cs typeface="+mn-cs"/>
            </a:rPr>
            <a:t>年度末で平成</a:t>
          </a:r>
          <a:r>
            <a:rPr kumimoji="1" lang="en-US" altLang="ja-JP" sz="1000">
              <a:solidFill>
                <a:schemeClr val="dk1"/>
              </a:solidFill>
              <a:effectLst/>
              <a:latin typeface="+mn-lt"/>
              <a:ea typeface="+mn-ea"/>
              <a:cs typeface="+mn-cs"/>
            </a:rPr>
            <a:t>19</a:t>
          </a:r>
          <a:r>
            <a:rPr kumimoji="1" lang="ja-JP" altLang="en-US" sz="1000">
              <a:solidFill>
                <a:schemeClr val="dk1"/>
              </a:solidFill>
              <a:effectLst/>
              <a:latin typeface="+mn-lt"/>
              <a:ea typeface="+mn-ea"/>
              <a:cs typeface="+mn-cs"/>
            </a:rPr>
            <a:t>年度に市中銀行から借り入れた公共・流域下水道事業の地方債償還完済により、元利償還金が減少したことによる公営企業に要する経費の財源とする地方債の償還の財源に充てたと認められる繰入金が減少したことにより、</a:t>
          </a:r>
          <a:r>
            <a:rPr kumimoji="1" lang="ja-JP" altLang="ja-JP" sz="1000">
              <a:solidFill>
                <a:schemeClr val="dk1"/>
              </a:solidFill>
              <a:effectLst/>
              <a:latin typeface="+mn-lt"/>
              <a:ea typeface="+mn-ea"/>
              <a:cs typeface="+mn-cs"/>
            </a:rPr>
            <a:t>類似団体平均の</a:t>
          </a:r>
          <a:r>
            <a:rPr kumimoji="1" lang="en-US" altLang="ja-JP" sz="1000">
              <a:solidFill>
                <a:schemeClr val="dk1"/>
              </a:solidFill>
              <a:effectLst/>
              <a:latin typeface="+mn-lt"/>
              <a:ea typeface="+mn-ea"/>
              <a:cs typeface="+mn-cs"/>
            </a:rPr>
            <a:t>8.8%</a:t>
          </a:r>
          <a:r>
            <a:rPr kumimoji="1" lang="ja-JP" altLang="ja-JP" sz="1000">
              <a:solidFill>
                <a:schemeClr val="dk1"/>
              </a:solidFill>
              <a:effectLst/>
              <a:latin typeface="+mn-lt"/>
              <a:ea typeface="+mn-ea"/>
              <a:cs typeface="+mn-cs"/>
            </a:rPr>
            <a:t>を大きく下回る</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となってい</a:t>
          </a:r>
          <a:r>
            <a:rPr kumimoji="1" lang="ja-JP" altLang="en-US" sz="1000">
              <a:solidFill>
                <a:schemeClr val="dk1"/>
              </a:solidFill>
              <a:effectLst/>
              <a:latin typeface="+mn-lt"/>
              <a:ea typeface="+mn-ea"/>
              <a:cs typeface="+mn-cs"/>
            </a:rPr>
            <a:t>ます</a:t>
          </a:r>
          <a:r>
            <a:rPr kumimoji="1" lang="ja-JP" altLang="ja-JP" sz="1000">
              <a:solidFill>
                <a:schemeClr val="dk1"/>
              </a:solidFill>
              <a:effectLst/>
              <a:latin typeface="+mn-lt"/>
              <a:ea typeface="+mn-ea"/>
              <a:cs typeface="+mn-cs"/>
            </a:rPr>
            <a:t>。しかし、近年は障害者自立支援給付費などの扶助費の義務的経費や国民健康保険事業の赤字補塡繰出金の増加等により、やむを得ず臨時財政対策債を発行可能額満額発行しており、地方債残高が増加しているため、今後比率の上昇が見込まれ</a:t>
          </a:r>
          <a:r>
            <a:rPr kumimoji="1" lang="ja-JP" altLang="en-US" sz="1000">
              <a:solidFill>
                <a:schemeClr val="dk1"/>
              </a:solidFill>
              <a:effectLst/>
              <a:latin typeface="+mn-lt"/>
              <a:ea typeface="+mn-ea"/>
              <a:cs typeface="+mn-cs"/>
            </a:rPr>
            <a:t>ます</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このため、納税指導や滞納処分により収納対策の更なる強化を図り、市税等の自主財源を増やすとともに、扶助費などの義務的経費の歳出削減を行い、借入れを抑制する必要があ</a:t>
          </a:r>
          <a:r>
            <a:rPr kumimoji="1" lang="ja-JP" altLang="en-US" sz="1000">
              <a:solidFill>
                <a:schemeClr val="dk1"/>
              </a:solidFill>
              <a:effectLst/>
              <a:latin typeface="+mn-lt"/>
              <a:ea typeface="+mn-ea"/>
              <a:cs typeface="+mn-cs"/>
            </a:rPr>
            <a:t>ります</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32067</xdr:rowOff>
    </xdr:from>
    <xdr:to>
      <xdr:col>24</xdr:col>
      <xdr:colOff>558800</xdr:colOff>
      <xdr:row>37</xdr:row>
      <xdr:rowOff>98425</xdr:rowOff>
    </xdr:to>
    <xdr:cxnSp macro="">
      <xdr:nvCxnSpPr>
        <xdr:cNvPr id="379" name="直線コネクタ 378"/>
        <xdr:cNvCxnSpPr/>
      </xdr:nvCxnSpPr>
      <xdr:spPr>
        <a:xfrm flipV="1">
          <a:off x="16179800" y="637571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98425</xdr:rowOff>
    </xdr:from>
    <xdr:to>
      <xdr:col>23</xdr:col>
      <xdr:colOff>406400</xdr:colOff>
      <xdr:row>37</xdr:row>
      <xdr:rowOff>158750</xdr:rowOff>
    </xdr:to>
    <xdr:cxnSp macro="">
      <xdr:nvCxnSpPr>
        <xdr:cNvPr id="382" name="直線コネクタ 381"/>
        <xdr:cNvCxnSpPr/>
      </xdr:nvCxnSpPr>
      <xdr:spPr>
        <a:xfrm flipV="1">
          <a:off x="15290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37</xdr:row>
      <xdr:rowOff>158750</xdr:rowOff>
    </xdr:to>
    <xdr:cxnSp macro="">
      <xdr:nvCxnSpPr>
        <xdr:cNvPr id="385" name="直線コネクタ 384"/>
        <xdr:cNvCxnSpPr/>
      </xdr:nvCxnSpPr>
      <xdr:spPr>
        <a:xfrm>
          <a:off x="14401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128588</xdr:rowOff>
    </xdr:from>
    <xdr:to>
      <xdr:col>21</xdr:col>
      <xdr:colOff>0</xdr:colOff>
      <xdr:row>37</xdr:row>
      <xdr:rowOff>158750</xdr:rowOff>
    </xdr:to>
    <xdr:cxnSp macro="">
      <xdr:nvCxnSpPr>
        <xdr:cNvPr id="388" name="直線コネクタ 387"/>
        <xdr:cNvCxnSpPr/>
      </xdr:nvCxnSpPr>
      <xdr:spPr>
        <a:xfrm>
          <a:off x="13512800" y="64722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92" name="テキスト ボックス 391"/>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152717</xdr:rowOff>
    </xdr:from>
    <xdr:to>
      <xdr:col>24</xdr:col>
      <xdr:colOff>609600</xdr:colOff>
      <xdr:row>37</xdr:row>
      <xdr:rowOff>82867</xdr:rowOff>
    </xdr:to>
    <xdr:sp macro="" textlink="">
      <xdr:nvSpPr>
        <xdr:cNvPr id="398" name="円/楕円 397"/>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73994</xdr:rowOff>
    </xdr:from>
    <xdr:ext cx="762000" cy="259045"/>
    <xdr:sp macro="" textlink="">
      <xdr:nvSpPr>
        <xdr:cNvPr id="399" name="公債費負担の状況該当値テキスト"/>
        <xdr:cNvSpPr txBox="1"/>
      </xdr:nvSpPr>
      <xdr:spPr>
        <a:xfrm>
          <a:off x="171069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47625</xdr:rowOff>
    </xdr:from>
    <xdr:to>
      <xdr:col>23</xdr:col>
      <xdr:colOff>457200</xdr:colOff>
      <xdr:row>37</xdr:row>
      <xdr:rowOff>149225</xdr:rowOff>
    </xdr:to>
    <xdr:sp macro="" textlink="">
      <xdr:nvSpPr>
        <xdr:cNvPr id="400" name="円/楕円 399"/>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159402</xdr:rowOff>
    </xdr:from>
    <xdr:ext cx="736600" cy="259045"/>
    <xdr:sp macro="" textlink="">
      <xdr:nvSpPr>
        <xdr:cNvPr id="401" name="テキスト ボックス 400"/>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2" name="円/楕円 401"/>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3" name="テキスト ボックス 402"/>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4" name="円/楕円 403"/>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5" name="テキスト ボックス 404"/>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77788</xdr:rowOff>
    </xdr:from>
    <xdr:to>
      <xdr:col>19</xdr:col>
      <xdr:colOff>533400</xdr:colOff>
      <xdr:row>38</xdr:row>
      <xdr:rowOff>7938</xdr:rowOff>
    </xdr:to>
    <xdr:sp macro="" textlink="">
      <xdr:nvSpPr>
        <xdr:cNvPr id="406" name="円/楕円 405"/>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18115</xdr:rowOff>
    </xdr:from>
    <xdr:ext cx="762000" cy="259045"/>
    <xdr:sp macro="" textlink="">
      <xdr:nvSpPr>
        <xdr:cNvPr id="407" name="テキスト ボックス 406"/>
        <xdr:cNvSpPr txBox="1"/>
      </xdr:nvSpPr>
      <xdr:spPr>
        <a:xfrm>
          <a:off x="13131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将来負担比率は「</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」であり、類似団体平均の</a:t>
          </a:r>
          <a:r>
            <a:rPr kumimoji="1" lang="en-US" altLang="ja-JP" sz="1200">
              <a:solidFill>
                <a:schemeClr val="dk1"/>
              </a:solidFill>
              <a:effectLst/>
              <a:latin typeface="+mn-lt"/>
              <a:ea typeface="+mn-ea"/>
              <a:cs typeface="+mn-cs"/>
            </a:rPr>
            <a:t>45.9%</a:t>
          </a:r>
          <a:r>
            <a:rPr kumimoji="1" lang="ja-JP" altLang="ja-JP" sz="1200">
              <a:solidFill>
                <a:schemeClr val="dk1"/>
              </a:solidFill>
              <a:effectLst/>
              <a:latin typeface="+mn-lt"/>
              <a:ea typeface="+mn-ea"/>
              <a:cs typeface="+mn-cs"/>
            </a:rPr>
            <a:t>を大きく下回っているが、昨年度の</a:t>
          </a:r>
          <a:r>
            <a:rPr kumimoji="1" lang="ja-JP" altLang="en-US" sz="1200">
              <a:solidFill>
                <a:schemeClr val="dk1"/>
              </a:solidFill>
              <a:effectLst/>
              <a:latin typeface="+mn-lt"/>
              <a:ea typeface="+mn-ea"/>
              <a:cs typeface="+mn-cs"/>
            </a:rPr>
            <a:t>実指数</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5.5%</a:t>
          </a:r>
          <a:r>
            <a:rPr kumimoji="1" lang="ja-JP" altLang="ja-JP" sz="1200">
              <a:solidFill>
                <a:schemeClr val="dk1"/>
              </a:solidFill>
              <a:effectLst/>
              <a:latin typeface="+mn-lt"/>
              <a:ea typeface="+mn-ea"/>
              <a:cs typeface="+mn-cs"/>
            </a:rPr>
            <a:t>」に対して、今年度は「▲</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まし</a:t>
          </a:r>
          <a:r>
            <a:rPr kumimoji="1" lang="ja-JP" altLang="ja-JP" sz="1200">
              <a:solidFill>
                <a:schemeClr val="dk1"/>
              </a:solidFill>
              <a:effectLst/>
              <a:latin typeface="+mn-lt"/>
              <a:ea typeface="+mn-ea"/>
              <a:cs typeface="+mn-cs"/>
            </a:rPr>
            <a:t>た。</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した要因としては臨時財政対策債等の発行による地方債残高が増となった</a:t>
          </a:r>
          <a:r>
            <a:rPr kumimoji="1" lang="ja-JP" altLang="en-US" sz="1200">
              <a:solidFill>
                <a:schemeClr val="dk1"/>
              </a:solidFill>
              <a:effectLst/>
              <a:latin typeface="+mn-lt"/>
              <a:ea typeface="+mn-ea"/>
              <a:cs typeface="+mn-cs"/>
            </a:rPr>
            <a:t>ことや第八小学校校舎借上事業及びＬＥＤ防犯灯照明器具等借上事業の増による債務負担行為に基づく支出予定額が増加し</a:t>
          </a:r>
          <a:r>
            <a:rPr kumimoji="1" lang="ja-JP" altLang="ja-JP" sz="1200">
              <a:solidFill>
                <a:schemeClr val="dk1"/>
              </a:solidFill>
              <a:effectLst/>
              <a:latin typeface="+mn-lt"/>
              <a:ea typeface="+mn-ea"/>
              <a:cs typeface="+mn-cs"/>
            </a:rPr>
            <a:t>たことによるもので</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今後においても、「</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」を維持できるよう財政調整基金等の基金残高を増やすとともに、臨時財政対策債等の地方債に依存しないように市税等の自主財源の確保に努め</a:t>
          </a:r>
          <a:r>
            <a:rPr kumimoji="1" lang="ja-JP" altLang="en-US" sz="1200">
              <a:solidFill>
                <a:schemeClr val="dk1"/>
              </a:solidFill>
              <a:effectLst/>
              <a:latin typeface="+mn-lt"/>
              <a:ea typeface="+mn-ea"/>
              <a:cs typeface="+mn-cs"/>
            </a:rPr>
            <a:t>ます</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7"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8" name="フローチャート : 判断 437"/>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2" name="テキスト ボックス 441"/>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5" name="フローチャート : 判断 444"/>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6" name="テキスト ボックス 445"/>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72,092
70,933
15.32
28,770,358
27,865,799
894,613
13,540,264
14,205,938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人件費に係る経常収支比率は類似団体平均を</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22.4</a:t>
          </a:r>
          <a:r>
            <a:rPr kumimoji="1" lang="ja-JP" altLang="ja-JP" sz="1300">
              <a:solidFill>
                <a:schemeClr val="dk1"/>
              </a:solidFill>
              <a:effectLst/>
              <a:latin typeface="+mn-lt"/>
              <a:ea typeface="+mn-ea"/>
              <a:cs typeface="+mn-cs"/>
            </a:rPr>
            <a:t>％となってい</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退職者数の減による東京都市町村職員退職手当組合負担金</a:t>
          </a:r>
          <a:r>
            <a:rPr kumimoji="1" lang="ja-JP" altLang="ja-JP" sz="1300">
              <a:solidFill>
                <a:schemeClr val="dk1"/>
              </a:solidFill>
              <a:effectLst/>
              <a:latin typeface="+mn-lt"/>
              <a:ea typeface="+mn-ea"/>
              <a:cs typeface="+mn-cs"/>
            </a:rPr>
            <a:t>の減により、</a:t>
          </a:r>
          <a:r>
            <a:rPr kumimoji="1" lang="en-US" altLang="ja-JP" sz="1300">
              <a:solidFill>
                <a:schemeClr val="dk1"/>
              </a:solidFill>
              <a:effectLst/>
              <a:latin typeface="+mn-lt"/>
              <a:ea typeface="+mn-ea"/>
              <a:cs typeface="+mn-cs"/>
            </a:rPr>
            <a:t>55,532</a:t>
          </a:r>
          <a:r>
            <a:rPr kumimoji="1" lang="ja-JP" altLang="ja-JP" sz="1300">
              <a:solidFill>
                <a:schemeClr val="dk1"/>
              </a:solidFill>
              <a:effectLst/>
              <a:latin typeface="+mn-lt"/>
              <a:ea typeface="+mn-ea"/>
              <a:cs typeface="+mn-cs"/>
            </a:rPr>
            <a:t>千円（</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）減少となったことによるもので</a:t>
          </a:r>
          <a:r>
            <a:rPr kumimoji="1" lang="ja-JP" altLang="en-US" sz="1300">
              <a:solidFill>
                <a:schemeClr val="dk1"/>
              </a:solidFill>
              <a:effectLst/>
              <a:latin typeface="+mn-lt"/>
              <a:ea typeface="+mn-ea"/>
              <a:cs typeface="+mn-cs"/>
            </a:rPr>
            <a:t>す</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今後においても職員の定員適正化を図るとともに、通勤手当等の各種手当の支給内容及び水準を見直し、また、</a:t>
          </a:r>
          <a:r>
            <a:rPr kumimoji="1" lang="ja-JP" altLang="en-US" sz="1300">
              <a:solidFill>
                <a:schemeClr val="dk1"/>
              </a:solidFill>
              <a:effectLst/>
              <a:latin typeface="+mn-lt"/>
              <a:ea typeface="+mn-ea"/>
              <a:cs typeface="+mn-cs"/>
            </a:rPr>
            <a:t>指定管理者制度などの</a:t>
          </a:r>
          <a:r>
            <a:rPr kumimoji="1" lang="ja-JP" altLang="ja-JP" sz="1300">
              <a:solidFill>
                <a:schemeClr val="dk1"/>
              </a:solidFill>
              <a:effectLst/>
              <a:latin typeface="+mn-lt"/>
              <a:ea typeface="+mn-ea"/>
              <a:cs typeface="+mn-cs"/>
            </a:rPr>
            <a:t>民間活力の導入等を推進し、</a:t>
          </a:r>
          <a:r>
            <a:rPr kumimoji="1" lang="ja-JP" altLang="en-US" sz="1300">
              <a:solidFill>
                <a:schemeClr val="dk1"/>
              </a:solidFill>
              <a:effectLst/>
              <a:latin typeface="+mn-lt"/>
              <a:ea typeface="+mn-ea"/>
              <a:cs typeface="+mn-cs"/>
            </a:rPr>
            <a:t>更なる</a:t>
          </a:r>
          <a:r>
            <a:rPr kumimoji="1" lang="ja-JP" altLang="ja-JP" sz="1300">
              <a:solidFill>
                <a:schemeClr val="dk1"/>
              </a:solidFill>
              <a:effectLst/>
              <a:latin typeface="+mn-lt"/>
              <a:ea typeface="+mn-ea"/>
              <a:cs typeface="+mn-cs"/>
            </a:rPr>
            <a:t>人件費の削減に努め</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43180</xdr:rowOff>
    </xdr:from>
    <xdr:to>
      <xdr:col>7</xdr:col>
      <xdr:colOff>15875</xdr:colOff>
      <xdr:row>36</xdr:row>
      <xdr:rowOff>73660</xdr:rowOff>
    </xdr:to>
    <xdr:cxnSp macro="">
      <xdr:nvCxnSpPr>
        <xdr:cNvPr id="64" name="直線コネクタ 63"/>
        <xdr:cNvCxnSpPr/>
      </xdr:nvCxnSpPr>
      <xdr:spPr>
        <a:xfrm flipV="1">
          <a:off x="3987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104140</xdr:rowOff>
    </xdr:to>
    <xdr:cxnSp macro="">
      <xdr:nvCxnSpPr>
        <xdr:cNvPr id="67" name="直線コネクタ 66"/>
        <xdr:cNvCxnSpPr/>
      </xdr:nvCxnSpPr>
      <xdr:spPr>
        <a:xfrm flipV="1">
          <a:off x="3098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24130</xdr:rowOff>
    </xdr:to>
    <xdr:cxnSp macro="">
      <xdr:nvCxnSpPr>
        <xdr:cNvPr id="70" name="直線コネクタ 69"/>
        <xdr:cNvCxnSpPr/>
      </xdr:nvCxnSpPr>
      <xdr:spPr>
        <a:xfrm flipV="1">
          <a:off x="2209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54610</xdr:rowOff>
    </xdr:to>
    <xdr:cxnSp macro="">
      <xdr:nvCxnSpPr>
        <xdr:cNvPr id="73" name="直線コネクタ 72"/>
        <xdr:cNvCxnSpPr/>
      </xdr:nvCxnSpPr>
      <xdr:spPr>
        <a:xfrm flipV="1">
          <a:off x="1320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3" name="円/楕円 82"/>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4"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7" name="円/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90" name="テキスト ボックス 89"/>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1" name="円/楕円 90"/>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92" name="テキスト ボックス 91"/>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街路照明灯電気料等の増に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25,071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％）増加となったことによるものです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今後においては、公民の適切な役割分担及び相互連携を踏まえて</a:t>
          </a:r>
          <a:r>
            <a:rPr kumimoji="1" lang="ja-JP" altLang="en-US" sz="1100">
              <a:solidFill>
                <a:schemeClr val="dk1"/>
              </a:solidFill>
              <a:effectLst/>
              <a:latin typeface="+mn-lt"/>
              <a:ea typeface="+mn-ea"/>
              <a:cs typeface="+mn-cs"/>
            </a:rPr>
            <a:t>指定管理者制度などの</a:t>
          </a:r>
          <a:r>
            <a:rPr kumimoji="1" lang="ja-JP" altLang="ja-JP" sz="1100">
              <a:solidFill>
                <a:schemeClr val="dk1"/>
              </a:solidFill>
              <a:effectLst/>
              <a:latin typeface="+mn-lt"/>
              <a:ea typeface="+mn-ea"/>
              <a:cs typeface="+mn-cs"/>
            </a:rPr>
            <a:t>民間活力の導入を推進することにより、物件費の増加が見込まれ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が、職員の旅費の支給内容を社会情勢を踏まえた内容に見直すなど、事務事業の見直しを図り、物件費の削減に努め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81280</xdr:rowOff>
    </xdr:from>
    <xdr:to>
      <xdr:col>24</xdr:col>
      <xdr:colOff>31750</xdr:colOff>
      <xdr:row>18</xdr:row>
      <xdr:rowOff>96520</xdr:rowOff>
    </xdr:to>
    <xdr:cxnSp macro="">
      <xdr:nvCxnSpPr>
        <xdr:cNvPr id="125" name="直線コネクタ 124"/>
        <xdr:cNvCxnSpPr/>
      </xdr:nvCxnSpPr>
      <xdr:spPr>
        <a:xfrm>
          <a:off x="15671800" y="3167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81280</xdr:rowOff>
    </xdr:to>
    <xdr:cxnSp macro="">
      <xdr:nvCxnSpPr>
        <xdr:cNvPr id="128" name="直線コネクタ 127"/>
        <xdr:cNvCxnSpPr/>
      </xdr:nvCxnSpPr>
      <xdr:spPr>
        <a:xfrm>
          <a:off x="14782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50800</xdr:rowOff>
    </xdr:to>
    <xdr:cxnSp macro="">
      <xdr:nvCxnSpPr>
        <xdr:cNvPr id="131" name="直線コネクタ 130"/>
        <xdr:cNvCxnSpPr/>
      </xdr:nvCxnSpPr>
      <xdr:spPr>
        <a:xfrm>
          <a:off x="13893800" y="3091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58420</xdr:rowOff>
    </xdr:to>
    <xdr:cxnSp macro="">
      <xdr:nvCxnSpPr>
        <xdr:cNvPr id="134" name="直線コネクタ 133"/>
        <xdr:cNvCxnSpPr/>
      </xdr:nvCxnSpPr>
      <xdr:spPr>
        <a:xfrm flipV="1">
          <a:off x="13004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45720</xdr:rowOff>
    </xdr:from>
    <xdr:to>
      <xdr:col>24</xdr:col>
      <xdr:colOff>82550</xdr:colOff>
      <xdr:row>18</xdr:row>
      <xdr:rowOff>147320</xdr:rowOff>
    </xdr:to>
    <xdr:sp macro="" textlink="">
      <xdr:nvSpPr>
        <xdr:cNvPr id="144" name="円/楕円 143"/>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17797</xdr:rowOff>
    </xdr:from>
    <xdr:ext cx="762000" cy="259045"/>
    <xdr:sp macro="" textlink="">
      <xdr:nvSpPr>
        <xdr:cNvPr id="145" name="物件費該当値テキスト"/>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6" name="円/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8" name="円/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50" name="円/楕円 149"/>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40657</xdr:rowOff>
    </xdr:from>
    <xdr:ext cx="762000" cy="259045"/>
    <xdr:sp macro="" textlink="">
      <xdr:nvSpPr>
        <xdr:cNvPr id="151" name="テキスト ボックス 150"/>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2" name="円/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扶助費に係る経常収支比率は類似団体平均中最下位の</a:t>
          </a:r>
          <a:r>
            <a:rPr kumimoji="1" lang="en-US" altLang="ja-JP" sz="1100">
              <a:solidFill>
                <a:schemeClr val="dk1"/>
              </a:solidFill>
              <a:effectLst/>
              <a:latin typeface="+mn-lt"/>
              <a:ea typeface="+mn-ea"/>
              <a:cs typeface="+mn-cs"/>
            </a:rPr>
            <a:t>21.5</a:t>
          </a:r>
          <a:r>
            <a:rPr kumimoji="1" lang="ja-JP" altLang="ja-JP" sz="1100">
              <a:solidFill>
                <a:schemeClr val="dk1"/>
              </a:solidFill>
              <a:effectLst/>
              <a:latin typeface="+mn-lt"/>
              <a:ea typeface="+mn-ea"/>
              <a:cs typeface="+mn-cs"/>
            </a:rPr>
            <a:t>％となっており、依然として類似団体平均の約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倍以上で推移してい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主な要因としては、前年度と比較すると</a:t>
          </a:r>
          <a:r>
            <a:rPr kumimoji="1" lang="ja-JP" altLang="ja-JP" sz="1100">
              <a:solidFill>
                <a:schemeClr val="dk1"/>
              </a:solidFill>
              <a:effectLst/>
              <a:latin typeface="+mn-lt"/>
              <a:ea typeface="+mn-ea"/>
              <a:cs typeface="+mn-cs"/>
            </a:rPr>
            <a:t>生活保護費は</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減少したものの、障害者自立支援給付経費</a:t>
          </a:r>
          <a:r>
            <a:rPr kumimoji="1" lang="ja-JP" altLang="en-US" sz="1100">
              <a:solidFill>
                <a:schemeClr val="dk1"/>
              </a:solidFill>
              <a:effectLst/>
              <a:latin typeface="+mn-lt"/>
              <a:ea typeface="+mn-ea"/>
              <a:cs typeface="+mn-cs"/>
            </a:rPr>
            <a:t>や保育所児童委託運営経費等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増加したことから、</a:t>
          </a:r>
          <a:r>
            <a:rPr kumimoji="1" lang="en-US" altLang="ja-JP" sz="1100">
              <a:solidFill>
                <a:schemeClr val="dk1"/>
              </a:solidFill>
              <a:effectLst/>
              <a:latin typeface="+mn-lt"/>
              <a:ea typeface="+mn-ea"/>
              <a:cs typeface="+mn-cs"/>
            </a:rPr>
            <a:t>60,641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％）増加となったことによるものです</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今後においては、市単独事業で実施している</a:t>
          </a:r>
          <a:r>
            <a:rPr kumimoji="1" lang="ja-JP" altLang="en-US" sz="1100">
              <a:solidFill>
                <a:schemeClr val="dk1"/>
              </a:solidFill>
              <a:effectLst/>
              <a:latin typeface="+mn-lt"/>
              <a:ea typeface="+mn-ea"/>
              <a:cs typeface="+mn-cs"/>
            </a:rPr>
            <a:t>特殊疾病患者福祉</a:t>
          </a:r>
          <a:r>
            <a:rPr kumimoji="1" lang="ja-JP" altLang="ja-JP" sz="1100">
              <a:solidFill>
                <a:schemeClr val="dk1"/>
              </a:solidFill>
              <a:effectLst/>
              <a:latin typeface="+mn-lt"/>
              <a:ea typeface="+mn-ea"/>
              <a:cs typeface="+mn-cs"/>
            </a:rPr>
            <a:t>手当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の廃止を含めた見直しや、障害者や被保護者の自立促進に向けた支援を強化し、扶助費の増加を抑制するよう努め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20320</xdr:rowOff>
    </xdr:from>
    <xdr:to>
      <xdr:col>7</xdr:col>
      <xdr:colOff>15875</xdr:colOff>
      <xdr:row>60</xdr:row>
      <xdr:rowOff>50800</xdr:rowOff>
    </xdr:to>
    <xdr:cxnSp macro="">
      <xdr:nvCxnSpPr>
        <xdr:cNvPr id="186" name="直線コネクタ 185"/>
        <xdr:cNvCxnSpPr/>
      </xdr:nvCxnSpPr>
      <xdr:spPr>
        <a:xfrm>
          <a:off x="3987800" y="1030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20320</xdr:rowOff>
    </xdr:from>
    <xdr:to>
      <xdr:col>5</xdr:col>
      <xdr:colOff>549275</xdr:colOff>
      <xdr:row>60</xdr:row>
      <xdr:rowOff>96520</xdr:rowOff>
    </xdr:to>
    <xdr:cxnSp macro="">
      <xdr:nvCxnSpPr>
        <xdr:cNvPr id="189" name="直線コネクタ 188"/>
        <xdr:cNvCxnSpPr/>
      </xdr:nvCxnSpPr>
      <xdr:spPr>
        <a:xfrm flipV="1">
          <a:off x="3098800" y="1030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62230</xdr:rowOff>
    </xdr:from>
    <xdr:to>
      <xdr:col>4</xdr:col>
      <xdr:colOff>346075</xdr:colOff>
      <xdr:row>60</xdr:row>
      <xdr:rowOff>96520</xdr:rowOff>
    </xdr:to>
    <xdr:cxnSp macro="">
      <xdr:nvCxnSpPr>
        <xdr:cNvPr id="192" name="直線コネクタ 191"/>
        <xdr:cNvCxnSpPr/>
      </xdr:nvCxnSpPr>
      <xdr:spPr>
        <a:xfrm>
          <a:off x="2209800" y="10177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62230</xdr:rowOff>
    </xdr:from>
    <xdr:to>
      <xdr:col>3</xdr:col>
      <xdr:colOff>142875</xdr:colOff>
      <xdr:row>59</xdr:row>
      <xdr:rowOff>130810</xdr:rowOff>
    </xdr:to>
    <xdr:cxnSp macro="">
      <xdr:nvCxnSpPr>
        <xdr:cNvPr id="195" name="直線コネクタ 194"/>
        <xdr:cNvCxnSpPr/>
      </xdr:nvCxnSpPr>
      <xdr:spPr>
        <a:xfrm flipV="1">
          <a:off x="1320800" y="1017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5" name="円/楕円 204"/>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80027</xdr:rowOff>
    </xdr:from>
    <xdr:ext cx="762000" cy="259045"/>
    <xdr:sp macro="" textlink="">
      <xdr:nvSpPr>
        <xdr:cNvPr id="206"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140970</xdr:rowOff>
    </xdr:from>
    <xdr:to>
      <xdr:col>5</xdr:col>
      <xdr:colOff>600075</xdr:colOff>
      <xdr:row>60</xdr:row>
      <xdr:rowOff>71120</xdr:rowOff>
    </xdr:to>
    <xdr:sp macro="" textlink="">
      <xdr:nvSpPr>
        <xdr:cNvPr id="207" name="円/楕円 206"/>
        <xdr:cNvSpPr/>
      </xdr:nvSpPr>
      <xdr:spPr>
        <a:xfrm>
          <a:off x="3937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55897</xdr:rowOff>
    </xdr:from>
    <xdr:ext cx="736600" cy="259045"/>
    <xdr:sp macro="" textlink="">
      <xdr:nvSpPr>
        <xdr:cNvPr id="208" name="テキスト ボックス 207"/>
        <xdr:cNvSpPr txBox="1"/>
      </xdr:nvSpPr>
      <xdr:spPr>
        <a:xfrm>
          <a:off x="3606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45720</xdr:rowOff>
    </xdr:from>
    <xdr:to>
      <xdr:col>4</xdr:col>
      <xdr:colOff>396875</xdr:colOff>
      <xdr:row>60</xdr:row>
      <xdr:rowOff>147320</xdr:rowOff>
    </xdr:to>
    <xdr:sp macro="" textlink="">
      <xdr:nvSpPr>
        <xdr:cNvPr id="209" name="円/楕円 208"/>
        <xdr:cNvSpPr/>
      </xdr:nvSpPr>
      <xdr:spPr>
        <a:xfrm>
          <a:off x="3048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132097</xdr:rowOff>
    </xdr:from>
    <xdr:ext cx="762000" cy="259045"/>
    <xdr:sp macro="" textlink="">
      <xdr:nvSpPr>
        <xdr:cNvPr id="210" name="テキスト ボックス 209"/>
        <xdr:cNvSpPr txBox="1"/>
      </xdr:nvSpPr>
      <xdr:spPr>
        <a:xfrm>
          <a:off x="2717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11430</xdr:rowOff>
    </xdr:from>
    <xdr:to>
      <xdr:col>3</xdr:col>
      <xdr:colOff>193675</xdr:colOff>
      <xdr:row>59</xdr:row>
      <xdr:rowOff>113030</xdr:rowOff>
    </xdr:to>
    <xdr:sp macro="" textlink="">
      <xdr:nvSpPr>
        <xdr:cNvPr id="211" name="円/楕円 210"/>
        <xdr:cNvSpPr/>
      </xdr:nvSpPr>
      <xdr:spPr>
        <a:xfrm>
          <a:off x="2159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97807</xdr:rowOff>
    </xdr:from>
    <xdr:ext cx="762000" cy="259045"/>
    <xdr:sp macro="" textlink="">
      <xdr:nvSpPr>
        <xdr:cNvPr id="212" name="テキスト ボックス 211"/>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80010</xdr:rowOff>
    </xdr:from>
    <xdr:to>
      <xdr:col>1</xdr:col>
      <xdr:colOff>676275</xdr:colOff>
      <xdr:row>60</xdr:row>
      <xdr:rowOff>10160</xdr:rowOff>
    </xdr:to>
    <xdr:sp macro="" textlink="">
      <xdr:nvSpPr>
        <xdr:cNvPr id="213" name="円/楕円 212"/>
        <xdr:cNvSpPr/>
      </xdr:nvSpPr>
      <xdr:spPr>
        <a:xfrm>
          <a:off x="1270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166387</xdr:rowOff>
    </xdr:from>
    <xdr:ext cx="762000" cy="259045"/>
    <xdr:sp macro="" textlink="">
      <xdr:nvSpPr>
        <xdr:cNvPr id="214" name="テキスト ボックス 213"/>
        <xdr:cNvSpPr txBox="1"/>
      </xdr:nvSpPr>
      <xdr:spPr>
        <a:xfrm>
          <a:off x="939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％となっており、昨年度と比較すると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た。主な要因としては、</a:t>
          </a:r>
          <a:r>
            <a:rPr kumimoji="1" lang="ja-JP" altLang="en-US" sz="1100">
              <a:solidFill>
                <a:schemeClr val="dk1"/>
              </a:solidFill>
              <a:effectLst/>
              <a:latin typeface="+mn-lt"/>
              <a:ea typeface="+mn-ea"/>
              <a:cs typeface="+mn-cs"/>
            </a:rPr>
            <a:t>東京都後期高齢者医療広域連合負担金の増による後期高齢者医療事業会計へ繰出金等の増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68,810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したことによるもので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、独立採算制の趣旨にのっとり、各特別会計において保険税等の定期的な見直し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自主財源</a:t>
          </a:r>
          <a:r>
            <a:rPr kumimoji="1" lang="ja-JP" altLang="en-US" sz="1100">
              <a:solidFill>
                <a:schemeClr val="dk1"/>
              </a:solidFill>
              <a:effectLst/>
              <a:latin typeface="+mn-lt"/>
              <a:ea typeface="+mn-ea"/>
              <a:cs typeface="+mn-cs"/>
            </a:rPr>
            <a:t>の確保に努め、繰出金の抑制に努めます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146050</xdr:rowOff>
    </xdr:to>
    <xdr:cxnSp macro="">
      <xdr:nvCxnSpPr>
        <xdr:cNvPr id="247" name="直線コネクタ 246"/>
        <xdr:cNvCxnSpPr/>
      </xdr:nvCxnSpPr>
      <xdr:spPr>
        <a:xfrm>
          <a:off x="15671800" y="953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35560</xdr:rowOff>
    </xdr:to>
    <xdr:cxnSp macro="">
      <xdr:nvCxnSpPr>
        <xdr:cNvPr id="250" name="直線コネクタ 249"/>
        <xdr:cNvCxnSpPr/>
      </xdr:nvCxnSpPr>
      <xdr:spPr>
        <a:xfrm flipV="1">
          <a:off x="14782800" y="9530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35560</xdr:rowOff>
    </xdr:to>
    <xdr:cxnSp macro="">
      <xdr:nvCxnSpPr>
        <xdr:cNvPr id="253" name="直線コネクタ 252"/>
        <xdr:cNvCxnSpPr/>
      </xdr:nvCxnSpPr>
      <xdr:spPr>
        <a:xfrm>
          <a:off x="13893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146050</xdr:rowOff>
    </xdr:to>
    <xdr:cxnSp macro="">
      <xdr:nvCxnSpPr>
        <xdr:cNvPr id="256" name="直線コネクタ 255"/>
        <xdr:cNvCxnSpPr/>
      </xdr:nvCxnSpPr>
      <xdr:spPr>
        <a:xfrm flipV="1">
          <a:off x="13004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8" name="円/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0" name="円/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ポイント上回る</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％となっており、昨年度と比較すると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た。主な要因としては、</a:t>
          </a:r>
          <a:r>
            <a:rPr kumimoji="1" lang="ja-JP" altLang="en-US" sz="1100">
              <a:solidFill>
                <a:schemeClr val="dk1"/>
              </a:solidFill>
              <a:effectLst/>
              <a:latin typeface="+mn-lt"/>
              <a:ea typeface="+mn-ea"/>
              <a:cs typeface="+mn-cs"/>
            </a:rPr>
            <a:t>老人福祉施設整備補助金を普通建設事業費に振り替えたことにより、</a:t>
          </a:r>
          <a:r>
            <a:rPr kumimoji="1" lang="en-US" altLang="ja-JP" sz="1100">
              <a:solidFill>
                <a:schemeClr val="dk1"/>
              </a:solidFill>
              <a:effectLst/>
              <a:latin typeface="+mn-lt"/>
              <a:ea typeface="+mn-ea"/>
              <a:cs typeface="+mn-cs"/>
            </a:rPr>
            <a:t>34,540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％）減少となったことによるものです。</a:t>
          </a:r>
          <a:endParaRPr lang="ja-JP" altLang="ja-JP" sz="1400">
            <a:effectLst/>
          </a:endParaRPr>
        </a:p>
        <a:p>
          <a:r>
            <a:rPr kumimoji="1" lang="ja-JP" altLang="ja-JP" sz="1100">
              <a:solidFill>
                <a:schemeClr val="dk1"/>
              </a:solidFill>
              <a:effectLst/>
              <a:latin typeface="+mn-lt"/>
              <a:ea typeface="+mn-ea"/>
              <a:cs typeface="+mn-cs"/>
            </a:rPr>
            <a:t>　今後においては、武蔵村山市行政評価委員会の意見を踏まえ、民間団体等への補助金の</a:t>
          </a:r>
          <a:r>
            <a:rPr kumimoji="1" lang="ja-JP" altLang="en-US" sz="1100">
              <a:solidFill>
                <a:schemeClr val="dk1"/>
              </a:solidFill>
              <a:effectLst/>
              <a:latin typeface="+mn-lt"/>
              <a:ea typeface="+mn-ea"/>
              <a:cs typeface="+mn-cs"/>
            </a:rPr>
            <a:t>抜本的な見直しを行い、</a:t>
          </a:r>
          <a:r>
            <a:rPr kumimoji="1" lang="ja-JP" altLang="ja-JP" sz="1100">
              <a:solidFill>
                <a:schemeClr val="dk1"/>
              </a:solidFill>
              <a:effectLst/>
              <a:latin typeface="+mn-lt"/>
              <a:ea typeface="+mn-ea"/>
              <a:cs typeface="+mn-cs"/>
            </a:rPr>
            <a:t>整理統合や廃止を検討し、経費の削減に努め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81280</xdr:rowOff>
    </xdr:to>
    <xdr:cxnSp macro="">
      <xdr:nvCxnSpPr>
        <xdr:cNvPr id="305" name="直線コネクタ 304"/>
        <xdr:cNvCxnSpPr/>
      </xdr:nvCxnSpPr>
      <xdr:spPr>
        <a:xfrm flipV="1">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99568</xdr:rowOff>
    </xdr:to>
    <xdr:cxnSp macro="">
      <xdr:nvCxnSpPr>
        <xdr:cNvPr id="308" name="直線コネクタ 307"/>
        <xdr:cNvCxnSpPr/>
      </xdr:nvCxnSpPr>
      <xdr:spPr>
        <a:xfrm flipV="1">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99568</xdr:rowOff>
    </xdr:to>
    <xdr:cxnSp macro="">
      <xdr:nvCxnSpPr>
        <xdr:cNvPr id="311" name="直線コネクタ 310"/>
        <xdr:cNvCxnSpPr/>
      </xdr:nvCxnSpPr>
      <xdr:spPr>
        <a:xfrm>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94996</xdr:rowOff>
    </xdr:to>
    <xdr:cxnSp macro="">
      <xdr:nvCxnSpPr>
        <xdr:cNvPr id="314" name="直線コネクタ 313"/>
        <xdr:cNvCxnSpPr/>
      </xdr:nvCxnSpPr>
      <xdr:spPr>
        <a:xfrm flipV="1">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4" name="円/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160291</xdr:rowOff>
    </xdr:from>
    <xdr:ext cx="762000" cy="259045"/>
    <xdr:sp macro="" textlink="">
      <xdr:nvSpPr>
        <xdr:cNvPr id="325"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6" name="円/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7" name="テキスト ボックス 32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9" name="テキスト ボックス 328"/>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0" name="円/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1" name="テキスト ボックス 330"/>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2" name="円/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3" name="テキスト ボックス 332"/>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年度にゆうちょから借り入れた住民税減税補填債及び市中銀行から借り入れた臨時財政対策債の完済により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ポイント大きく下回る</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。しかし、近年は障害者自立支援給付費などの扶助費や国民健康保険事業の赤字補塡繰出金の増加等により、やむを得ず臨時財政対策債を発行可能額満額発行しており、今後比率の上昇が見込まれ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今後においては、納税指導や滞納処分により収納対策の更なる強化を図り、市税等の自主財源を増やし、依存財源たる地方債の発行を抑制し、比率の上昇を抑えるように努め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147574</xdr:rowOff>
    </xdr:to>
    <xdr:cxnSp macro="">
      <xdr:nvCxnSpPr>
        <xdr:cNvPr id="363" name="直線コネクタ 362"/>
        <xdr:cNvCxnSpPr/>
      </xdr:nvCxnSpPr>
      <xdr:spPr>
        <a:xfrm flipV="1">
          <a:off x="3987800" y="129743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143002</xdr:rowOff>
    </xdr:from>
    <xdr:to>
      <xdr:col>5</xdr:col>
      <xdr:colOff>549275</xdr:colOff>
      <xdr:row>75</xdr:row>
      <xdr:rowOff>147574</xdr:rowOff>
    </xdr:to>
    <xdr:cxnSp macro="">
      <xdr:nvCxnSpPr>
        <xdr:cNvPr id="366" name="直線コネクタ 365"/>
        <xdr:cNvCxnSpPr/>
      </xdr:nvCxnSpPr>
      <xdr:spPr>
        <a:xfrm>
          <a:off x="3098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143002</xdr:rowOff>
    </xdr:from>
    <xdr:to>
      <xdr:col>4</xdr:col>
      <xdr:colOff>346075</xdr:colOff>
      <xdr:row>76</xdr:row>
      <xdr:rowOff>35561</xdr:rowOff>
    </xdr:to>
    <xdr:cxnSp macro="">
      <xdr:nvCxnSpPr>
        <xdr:cNvPr id="369" name="直線コネクタ 368"/>
        <xdr:cNvCxnSpPr/>
      </xdr:nvCxnSpPr>
      <xdr:spPr>
        <a:xfrm flipV="1">
          <a:off x="2209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44704</xdr:rowOff>
    </xdr:to>
    <xdr:cxnSp macro="">
      <xdr:nvCxnSpPr>
        <xdr:cNvPr id="372" name="直線コネクタ 371"/>
        <xdr:cNvCxnSpPr/>
      </xdr:nvCxnSpPr>
      <xdr:spPr>
        <a:xfrm flipV="1">
          <a:off x="1320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2" name="円/楕円 381"/>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3"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96774</xdr:rowOff>
    </xdr:from>
    <xdr:to>
      <xdr:col>5</xdr:col>
      <xdr:colOff>600075</xdr:colOff>
      <xdr:row>76</xdr:row>
      <xdr:rowOff>26924</xdr:rowOff>
    </xdr:to>
    <xdr:sp macro="" textlink="">
      <xdr:nvSpPr>
        <xdr:cNvPr id="384" name="円/楕円 383"/>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37101</xdr:rowOff>
    </xdr:from>
    <xdr:ext cx="736600" cy="259045"/>
    <xdr:sp macro="" textlink="">
      <xdr:nvSpPr>
        <xdr:cNvPr id="385" name="テキスト ボックス 384"/>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92202</xdr:rowOff>
    </xdr:from>
    <xdr:to>
      <xdr:col>4</xdr:col>
      <xdr:colOff>396875</xdr:colOff>
      <xdr:row>76</xdr:row>
      <xdr:rowOff>22352</xdr:rowOff>
    </xdr:to>
    <xdr:sp macro="" textlink="">
      <xdr:nvSpPr>
        <xdr:cNvPr id="386" name="円/楕円 385"/>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32529</xdr:rowOff>
    </xdr:from>
    <xdr:ext cx="762000" cy="259045"/>
    <xdr:sp macro="" textlink="">
      <xdr:nvSpPr>
        <xdr:cNvPr id="387" name="テキスト ボックス 386"/>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8" name="円/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90" name="円/楕円 389"/>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91" name="テキスト ボックス 390"/>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公債費以外の経常収支比率は類似団体平均を</a:t>
          </a:r>
          <a:r>
            <a:rPr kumimoji="1" lang="en-US" altLang="ja-JP" sz="1050">
              <a:solidFill>
                <a:schemeClr val="dk1"/>
              </a:solidFill>
              <a:effectLst/>
              <a:latin typeface="+mn-lt"/>
              <a:ea typeface="+mn-ea"/>
              <a:cs typeface="+mn-cs"/>
            </a:rPr>
            <a:t>10.8</a:t>
          </a:r>
          <a:r>
            <a:rPr kumimoji="1" lang="ja-JP" altLang="ja-JP" sz="1050">
              <a:solidFill>
                <a:schemeClr val="dk1"/>
              </a:solidFill>
              <a:effectLst/>
              <a:latin typeface="+mn-lt"/>
              <a:ea typeface="+mn-ea"/>
              <a:cs typeface="+mn-cs"/>
            </a:rPr>
            <a:t>ポイント大きく上回る</a:t>
          </a:r>
          <a:r>
            <a:rPr kumimoji="1" lang="en-US" altLang="ja-JP" sz="1050">
              <a:solidFill>
                <a:schemeClr val="dk1"/>
              </a:solidFill>
              <a:effectLst/>
              <a:latin typeface="+mn-lt"/>
              <a:ea typeface="+mn-ea"/>
              <a:cs typeface="+mn-cs"/>
            </a:rPr>
            <a:t>84.2%</a:t>
          </a:r>
          <a:r>
            <a:rPr kumimoji="1" lang="ja-JP" altLang="ja-JP" sz="1050">
              <a:solidFill>
                <a:schemeClr val="dk1"/>
              </a:solidFill>
              <a:effectLst/>
              <a:latin typeface="+mn-lt"/>
              <a:ea typeface="+mn-ea"/>
              <a:cs typeface="+mn-cs"/>
            </a:rPr>
            <a:t>となってい</a:t>
          </a:r>
          <a:r>
            <a:rPr kumimoji="1" lang="ja-JP" altLang="en-US" sz="1050">
              <a:solidFill>
                <a:schemeClr val="dk1"/>
              </a:solidFill>
              <a:effectLst/>
              <a:latin typeface="+mn-lt"/>
              <a:ea typeface="+mn-ea"/>
              <a:cs typeface="+mn-cs"/>
            </a:rPr>
            <a:t>ます</a:t>
          </a:r>
          <a:r>
            <a:rPr kumimoji="1" lang="ja-JP" altLang="ja-JP" sz="1050">
              <a:solidFill>
                <a:schemeClr val="dk1"/>
              </a:solidFill>
              <a:effectLst/>
              <a:latin typeface="+mn-lt"/>
              <a:ea typeface="+mn-ea"/>
              <a:cs typeface="+mn-cs"/>
            </a:rPr>
            <a:t>。主な要因としては、東京都後期高齢者医療広域連合負担金の増による後期高齢者医療事業会計へ繰出金等の増</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扶助費の障害者自立支援給付費</a:t>
          </a:r>
          <a:r>
            <a:rPr kumimoji="1" lang="ja-JP" altLang="en-US" sz="1050">
              <a:solidFill>
                <a:schemeClr val="dk1"/>
              </a:solidFill>
              <a:effectLst/>
              <a:latin typeface="+mn-lt"/>
              <a:ea typeface="+mn-ea"/>
              <a:cs typeface="+mn-cs"/>
            </a:rPr>
            <a:t>及び</a:t>
          </a:r>
          <a:r>
            <a:rPr kumimoji="1" lang="ja-JP" altLang="ja-JP" sz="1050">
              <a:solidFill>
                <a:schemeClr val="dk1"/>
              </a:solidFill>
              <a:effectLst/>
              <a:latin typeface="+mn-lt"/>
              <a:ea typeface="+mn-ea"/>
              <a:cs typeface="+mn-cs"/>
            </a:rPr>
            <a:t>保育所児童委託運営経費等が増加</a:t>
          </a:r>
          <a:r>
            <a:rPr kumimoji="1" lang="ja-JP" altLang="en-US" sz="1050">
              <a:solidFill>
                <a:schemeClr val="dk1"/>
              </a:solidFill>
              <a:effectLst/>
              <a:latin typeface="+mn-lt"/>
              <a:ea typeface="+mn-ea"/>
              <a:cs typeface="+mn-cs"/>
            </a:rPr>
            <a:t>したこと</a:t>
          </a:r>
          <a:r>
            <a:rPr kumimoji="1" lang="ja-JP" altLang="ja-JP" sz="1050">
              <a:solidFill>
                <a:schemeClr val="dk1"/>
              </a:solidFill>
              <a:effectLst/>
              <a:latin typeface="+mn-lt"/>
              <a:ea typeface="+mn-ea"/>
              <a:cs typeface="+mn-cs"/>
            </a:rPr>
            <a:t>によるもので</a:t>
          </a:r>
          <a:r>
            <a:rPr kumimoji="1" lang="ja-JP" altLang="en-US" sz="1050">
              <a:solidFill>
                <a:schemeClr val="dk1"/>
              </a:solidFill>
              <a:effectLst/>
              <a:latin typeface="+mn-lt"/>
              <a:ea typeface="+mn-ea"/>
              <a:cs typeface="+mn-cs"/>
            </a:rPr>
            <a:t>す</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今後においては、市単独事業で実施している特殊疾病患者福祉手当等の廃止を含めた見直しや、障害者や被保護者の自立促進に向けた支援を強化し、扶助費の増加を抑制するよう努めるとともに、</a:t>
          </a:r>
          <a:r>
            <a:rPr kumimoji="1" lang="ja-JP" altLang="en-US" sz="1050">
              <a:solidFill>
                <a:schemeClr val="dk1"/>
              </a:solidFill>
              <a:effectLst/>
              <a:latin typeface="+mn-lt"/>
              <a:ea typeface="+mn-ea"/>
              <a:cs typeface="+mn-cs"/>
            </a:rPr>
            <a:t>繰出金においては、</a:t>
          </a:r>
          <a:r>
            <a:rPr kumimoji="1" lang="ja-JP" altLang="ja-JP" sz="1050">
              <a:solidFill>
                <a:schemeClr val="dk1"/>
              </a:solidFill>
              <a:effectLst/>
              <a:latin typeface="+mn-lt"/>
              <a:ea typeface="+mn-ea"/>
              <a:cs typeface="+mn-cs"/>
            </a:rPr>
            <a:t>独立採算制の趣旨にのっとり、各特別会計において保険税等の定期的な見直しにより、自主財源の確保に努め、他の費目においても事業の見直し等をし、歳出削減に努め</a:t>
          </a:r>
          <a:r>
            <a:rPr kumimoji="1" lang="ja-JP" altLang="en-US" sz="1050">
              <a:solidFill>
                <a:schemeClr val="dk1"/>
              </a:solidFill>
              <a:effectLst/>
              <a:latin typeface="+mn-lt"/>
              <a:ea typeface="+mn-ea"/>
              <a:cs typeface="+mn-cs"/>
            </a:rPr>
            <a:t>ます</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58420</xdr:rowOff>
    </xdr:to>
    <xdr:cxnSp macro="">
      <xdr:nvCxnSpPr>
        <xdr:cNvPr id="424" name="直線コネクタ 423"/>
        <xdr:cNvCxnSpPr/>
      </xdr:nvCxnSpPr>
      <xdr:spPr>
        <a:xfrm>
          <a:off x="15671800" y="1341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39370</xdr:rowOff>
    </xdr:from>
    <xdr:to>
      <xdr:col>22</xdr:col>
      <xdr:colOff>565150</xdr:colOff>
      <xdr:row>78</xdr:row>
      <xdr:rowOff>146050</xdr:rowOff>
    </xdr:to>
    <xdr:cxnSp macro="">
      <xdr:nvCxnSpPr>
        <xdr:cNvPr id="427" name="直線コネクタ 426"/>
        <xdr:cNvCxnSpPr/>
      </xdr:nvCxnSpPr>
      <xdr:spPr>
        <a:xfrm flipV="1">
          <a:off x="14782800" y="134124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146050</xdr:rowOff>
    </xdr:to>
    <xdr:cxnSp macro="">
      <xdr:nvCxnSpPr>
        <xdr:cNvPr id="430" name="直線コネクタ 429"/>
        <xdr:cNvCxnSpPr/>
      </xdr:nvCxnSpPr>
      <xdr:spPr>
        <a:xfrm>
          <a:off x="13893800" y="133781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107950</xdr:rowOff>
    </xdr:to>
    <xdr:cxnSp macro="">
      <xdr:nvCxnSpPr>
        <xdr:cNvPr id="433" name="直線コネクタ 432"/>
        <xdr:cNvCxnSpPr/>
      </xdr:nvCxnSpPr>
      <xdr:spPr>
        <a:xfrm flipV="1">
          <a:off x="13004800" y="133781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3" name="円/楕円 44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4"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5" name="円/楕円 444"/>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6" name="テキスト ボックス 445"/>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7" name="円/楕円 446"/>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8" name="テキスト ボックス 447"/>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49" name="円/楕円 448"/>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0" name="テキスト ボックス 44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57150</xdr:rowOff>
    </xdr:from>
    <xdr:to>
      <xdr:col>19</xdr:col>
      <xdr:colOff>6350</xdr:colOff>
      <xdr:row>78</xdr:row>
      <xdr:rowOff>158750</xdr:rowOff>
    </xdr:to>
    <xdr:sp macro="" textlink="">
      <xdr:nvSpPr>
        <xdr:cNvPr id="451" name="円/楕円 450"/>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143527</xdr:rowOff>
    </xdr:from>
    <xdr:ext cx="762000" cy="259045"/>
    <xdr:sp macro="" textlink="">
      <xdr:nvSpPr>
        <xdr:cNvPr id="452" name="テキスト ボックス 451"/>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東京都武蔵村山市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102077</xdr:rowOff>
    </xdr:from>
    <xdr:to>
      <xdr:col>4</xdr:col>
      <xdr:colOff>1117600</xdr:colOff>
      <xdr:row>19</xdr:row>
      <xdr:rowOff>116887</xdr:rowOff>
    </xdr:to>
    <xdr:cxnSp macro="">
      <xdr:nvCxnSpPr>
        <xdr:cNvPr id="52" name="直線コネクタ 51"/>
        <xdr:cNvCxnSpPr/>
      </xdr:nvCxnSpPr>
      <xdr:spPr bwMode="auto">
        <a:xfrm flipV="1">
          <a:off x="5003800" y="3407252"/>
          <a:ext cx="6477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106421</xdr:rowOff>
    </xdr:from>
    <xdr:to>
      <xdr:col>4</xdr:col>
      <xdr:colOff>469900</xdr:colOff>
      <xdr:row>19</xdr:row>
      <xdr:rowOff>116887</xdr:rowOff>
    </xdr:to>
    <xdr:cxnSp macro="">
      <xdr:nvCxnSpPr>
        <xdr:cNvPr id="55" name="直線コネクタ 54"/>
        <xdr:cNvCxnSpPr/>
      </xdr:nvCxnSpPr>
      <xdr:spPr bwMode="auto">
        <a:xfrm>
          <a:off x="4305300" y="3411596"/>
          <a:ext cx="698500" cy="1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51344</xdr:rowOff>
    </xdr:from>
    <xdr:to>
      <xdr:col>3</xdr:col>
      <xdr:colOff>904875</xdr:colOff>
      <xdr:row>19</xdr:row>
      <xdr:rowOff>106421</xdr:rowOff>
    </xdr:to>
    <xdr:cxnSp macro="">
      <xdr:nvCxnSpPr>
        <xdr:cNvPr id="58" name="直線コネクタ 57"/>
        <xdr:cNvCxnSpPr/>
      </xdr:nvCxnSpPr>
      <xdr:spPr bwMode="auto">
        <a:xfrm>
          <a:off x="3606800" y="3356519"/>
          <a:ext cx="698500" cy="5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51344</xdr:rowOff>
    </xdr:from>
    <xdr:to>
      <xdr:col>3</xdr:col>
      <xdr:colOff>206375</xdr:colOff>
      <xdr:row>19</xdr:row>
      <xdr:rowOff>58072</xdr:rowOff>
    </xdr:to>
    <xdr:cxnSp macro="">
      <xdr:nvCxnSpPr>
        <xdr:cNvPr id="61" name="直線コネクタ 60"/>
        <xdr:cNvCxnSpPr/>
      </xdr:nvCxnSpPr>
      <xdr:spPr bwMode="auto">
        <a:xfrm flipV="1">
          <a:off x="2908300" y="3356519"/>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51277</xdr:rowOff>
    </xdr:from>
    <xdr:to>
      <xdr:col>5</xdr:col>
      <xdr:colOff>34925</xdr:colOff>
      <xdr:row>19</xdr:row>
      <xdr:rowOff>152877</xdr:rowOff>
    </xdr:to>
    <xdr:sp macro="" textlink="">
      <xdr:nvSpPr>
        <xdr:cNvPr id="71" name="円/楕円 70"/>
        <xdr:cNvSpPr/>
      </xdr:nvSpPr>
      <xdr:spPr bwMode="auto">
        <a:xfrm>
          <a:off x="5600700" y="33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131304</xdr:rowOff>
    </xdr:from>
    <xdr:ext cx="762000" cy="259045"/>
    <xdr:sp macro="" textlink="">
      <xdr:nvSpPr>
        <xdr:cNvPr id="72" name="人口1人当たり決算額の推移該当値テキスト130"/>
        <xdr:cNvSpPr txBox="1"/>
      </xdr:nvSpPr>
      <xdr:spPr>
        <a:xfrm>
          <a:off x="5740400" y="32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66087</xdr:rowOff>
    </xdr:from>
    <xdr:to>
      <xdr:col>4</xdr:col>
      <xdr:colOff>520700</xdr:colOff>
      <xdr:row>19</xdr:row>
      <xdr:rowOff>167687</xdr:rowOff>
    </xdr:to>
    <xdr:sp macro="" textlink="">
      <xdr:nvSpPr>
        <xdr:cNvPr id="73" name="円/楕円 72"/>
        <xdr:cNvSpPr/>
      </xdr:nvSpPr>
      <xdr:spPr bwMode="auto">
        <a:xfrm>
          <a:off x="49530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152464</xdr:rowOff>
    </xdr:from>
    <xdr:ext cx="736600" cy="259045"/>
    <xdr:sp macro="" textlink="">
      <xdr:nvSpPr>
        <xdr:cNvPr id="74" name="テキスト ボックス 73"/>
        <xdr:cNvSpPr txBox="1"/>
      </xdr:nvSpPr>
      <xdr:spPr>
        <a:xfrm>
          <a:off x="4622800" y="345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55621</xdr:rowOff>
    </xdr:from>
    <xdr:to>
      <xdr:col>3</xdr:col>
      <xdr:colOff>955675</xdr:colOff>
      <xdr:row>19</xdr:row>
      <xdr:rowOff>157221</xdr:rowOff>
    </xdr:to>
    <xdr:sp macro="" textlink="">
      <xdr:nvSpPr>
        <xdr:cNvPr id="75" name="円/楕円 74"/>
        <xdr:cNvSpPr/>
      </xdr:nvSpPr>
      <xdr:spPr bwMode="auto">
        <a:xfrm>
          <a:off x="4254500" y="336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141998</xdr:rowOff>
    </xdr:from>
    <xdr:ext cx="762000" cy="259045"/>
    <xdr:sp macro="" textlink="">
      <xdr:nvSpPr>
        <xdr:cNvPr id="76" name="テキスト ボックス 75"/>
        <xdr:cNvSpPr txBox="1"/>
      </xdr:nvSpPr>
      <xdr:spPr>
        <a:xfrm>
          <a:off x="3924300" y="34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544</xdr:rowOff>
    </xdr:from>
    <xdr:to>
      <xdr:col>3</xdr:col>
      <xdr:colOff>257175</xdr:colOff>
      <xdr:row>19</xdr:row>
      <xdr:rowOff>102144</xdr:rowOff>
    </xdr:to>
    <xdr:sp macro="" textlink="">
      <xdr:nvSpPr>
        <xdr:cNvPr id="77" name="円/楕円 76"/>
        <xdr:cNvSpPr/>
      </xdr:nvSpPr>
      <xdr:spPr bwMode="auto">
        <a:xfrm>
          <a:off x="3556000" y="330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86921</xdr:rowOff>
    </xdr:from>
    <xdr:ext cx="762000" cy="259045"/>
    <xdr:sp macro="" textlink="">
      <xdr:nvSpPr>
        <xdr:cNvPr id="78" name="テキスト ボックス 77"/>
        <xdr:cNvSpPr txBox="1"/>
      </xdr:nvSpPr>
      <xdr:spPr>
        <a:xfrm>
          <a:off x="3225800" y="339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7272</xdr:rowOff>
    </xdr:from>
    <xdr:to>
      <xdr:col>2</xdr:col>
      <xdr:colOff>692150</xdr:colOff>
      <xdr:row>19</xdr:row>
      <xdr:rowOff>108872</xdr:rowOff>
    </xdr:to>
    <xdr:sp macro="" textlink="">
      <xdr:nvSpPr>
        <xdr:cNvPr id="79" name="円/楕円 78"/>
        <xdr:cNvSpPr/>
      </xdr:nvSpPr>
      <xdr:spPr bwMode="auto">
        <a:xfrm>
          <a:off x="2857500" y="331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93649</xdr:rowOff>
    </xdr:from>
    <xdr:ext cx="762000" cy="259045"/>
    <xdr:sp macro="" textlink="">
      <xdr:nvSpPr>
        <xdr:cNvPr id="80" name="テキスト ボックス 79"/>
        <xdr:cNvSpPr txBox="1"/>
      </xdr:nvSpPr>
      <xdr:spPr>
        <a:xfrm>
          <a:off x="2527300" y="33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53334</xdr:rowOff>
    </xdr:from>
    <xdr:to>
      <xdr:col>4</xdr:col>
      <xdr:colOff>1117600</xdr:colOff>
      <xdr:row>37</xdr:row>
      <xdr:rowOff>93549</xdr:rowOff>
    </xdr:to>
    <xdr:cxnSp macro="">
      <xdr:nvCxnSpPr>
        <xdr:cNvPr id="113" name="直線コネクタ 112"/>
        <xdr:cNvCxnSpPr/>
      </xdr:nvCxnSpPr>
      <xdr:spPr bwMode="auto">
        <a:xfrm>
          <a:off x="5003800" y="7178034"/>
          <a:ext cx="647700" cy="4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22054</xdr:rowOff>
    </xdr:from>
    <xdr:to>
      <xdr:col>4</xdr:col>
      <xdr:colOff>469900</xdr:colOff>
      <xdr:row>37</xdr:row>
      <xdr:rowOff>53334</xdr:rowOff>
    </xdr:to>
    <xdr:cxnSp macro="">
      <xdr:nvCxnSpPr>
        <xdr:cNvPr id="116" name="直線コネクタ 115"/>
        <xdr:cNvCxnSpPr/>
      </xdr:nvCxnSpPr>
      <xdr:spPr bwMode="auto">
        <a:xfrm>
          <a:off x="4305300" y="7146754"/>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143135</xdr:rowOff>
    </xdr:from>
    <xdr:to>
      <xdr:col>3</xdr:col>
      <xdr:colOff>904875</xdr:colOff>
      <xdr:row>37</xdr:row>
      <xdr:rowOff>22054</xdr:rowOff>
    </xdr:to>
    <xdr:cxnSp macro="">
      <xdr:nvCxnSpPr>
        <xdr:cNvPr id="119" name="直線コネクタ 118"/>
        <xdr:cNvCxnSpPr/>
      </xdr:nvCxnSpPr>
      <xdr:spPr bwMode="auto">
        <a:xfrm>
          <a:off x="3606800" y="7096385"/>
          <a:ext cx="698500" cy="5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136639</xdr:rowOff>
    </xdr:from>
    <xdr:to>
      <xdr:col>3</xdr:col>
      <xdr:colOff>206375</xdr:colOff>
      <xdr:row>36</xdr:row>
      <xdr:rowOff>143135</xdr:rowOff>
    </xdr:to>
    <xdr:cxnSp macro="">
      <xdr:nvCxnSpPr>
        <xdr:cNvPr id="122" name="直線コネクタ 121"/>
        <xdr:cNvCxnSpPr/>
      </xdr:nvCxnSpPr>
      <xdr:spPr bwMode="auto">
        <a:xfrm>
          <a:off x="2908300" y="7089889"/>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42749</xdr:rowOff>
    </xdr:from>
    <xdr:to>
      <xdr:col>5</xdr:col>
      <xdr:colOff>34925</xdr:colOff>
      <xdr:row>37</xdr:row>
      <xdr:rowOff>144349</xdr:rowOff>
    </xdr:to>
    <xdr:sp macro="" textlink="">
      <xdr:nvSpPr>
        <xdr:cNvPr id="132" name="円/楕円 131"/>
        <xdr:cNvSpPr/>
      </xdr:nvSpPr>
      <xdr:spPr bwMode="auto">
        <a:xfrm>
          <a:off x="5600700" y="716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122776</xdr:rowOff>
    </xdr:from>
    <xdr:ext cx="762000" cy="259045"/>
    <xdr:sp macro="" textlink="">
      <xdr:nvSpPr>
        <xdr:cNvPr id="133" name="人口1人当たり決算額の推移該当値テキスト445"/>
        <xdr:cNvSpPr txBox="1"/>
      </xdr:nvSpPr>
      <xdr:spPr>
        <a:xfrm>
          <a:off x="5740400" y="707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2534</xdr:rowOff>
    </xdr:from>
    <xdr:to>
      <xdr:col>4</xdr:col>
      <xdr:colOff>520700</xdr:colOff>
      <xdr:row>37</xdr:row>
      <xdr:rowOff>104134</xdr:rowOff>
    </xdr:to>
    <xdr:sp macro="" textlink="">
      <xdr:nvSpPr>
        <xdr:cNvPr id="134" name="円/楕円 133"/>
        <xdr:cNvSpPr/>
      </xdr:nvSpPr>
      <xdr:spPr bwMode="auto">
        <a:xfrm>
          <a:off x="4953000" y="71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88911</xdr:rowOff>
    </xdr:from>
    <xdr:ext cx="736600" cy="259045"/>
    <xdr:sp macro="" textlink="">
      <xdr:nvSpPr>
        <xdr:cNvPr id="135" name="テキスト ボックス 134"/>
        <xdr:cNvSpPr txBox="1"/>
      </xdr:nvSpPr>
      <xdr:spPr>
        <a:xfrm>
          <a:off x="4622800" y="721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142704</xdr:rowOff>
    </xdr:from>
    <xdr:to>
      <xdr:col>3</xdr:col>
      <xdr:colOff>955675</xdr:colOff>
      <xdr:row>37</xdr:row>
      <xdr:rowOff>72854</xdr:rowOff>
    </xdr:to>
    <xdr:sp macro="" textlink="">
      <xdr:nvSpPr>
        <xdr:cNvPr id="136" name="円/楕円 135"/>
        <xdr:cNvSpPr/>
      </xdr:nvSpPr>
      <xdr:spPr bwMode="auto">
        <a:xfrm>
          <a:off x="4254500" y="709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57631</xdr:rowOff>
    </xdr:from>
    <xdr:ext cx="762000" cy="259045"/>
    <xdr:sp macro="" textlink="">
      <xdr:nvSpPr>
        <xdr:cNvPr id="137" name="テキスト ボックス 136"/>
        <xdr:cNvSpPr txBox="1"/>
      </xdr:nvSpPr>
      <xdr:spPr>
        <a:xfrm>
          <a:off x="3924300" y="718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92335</xdr:rowOff>
    </xdr:from>
    <xdr:to>
      <xdr:col>3</xdr:col>
      <xdr:colOff>257175</xdr:colOff>
      <xdr:row>37</xdr:row>
      <xdr:rowOff>22485</xdr:rowOff>
    </xdr:to>
    <xdr:sp macro="" textlink="">
      <xdr:nvSpPr>
        <xdr:cNvPr id="138" name="円/楕円 137"/>
        <xdr:cNvSpPr/>
      </xdr:nvSpPr>
      <xdr:spPr bwMode="auto">
        <a:xfrm>
          <a:off x="3556000" y="704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7262</xdr:rowOff>
    </xdr:from>
    <xdr:ext cx="762000" cy="259045"/>
    <xdr:sp macro="" textlink="">
      <xdr:nvSpPr>
        <xdr:cNvPr id="139" name="テキスト ボックス 138"/>
        <xdr:cNvSpPr txBox="1"/>
      </xdr:nvSpPr>
      <xdr:spPr>
        <a:xfrm>
          <a:off x="3225800" y="713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85839</xdr:rowOff>
    </xdr:from>
    <xdr:to>
      <xdr:col>2</xdr:col>
      <xdr:colOff>692150</xdr:colOff>
      <xdr:row>37</xdr:row>
      <xdr:rowOff>15989</xdr:rowOff>
    </xdr:to>
    <xdr:sp macro="" textlink="">
      <xdr:nvSpPr>
        <xdr:cNvPr id="140" name="円/楕円 139"/>
        <xdr:cNvSpPr/>
      </xdr:nvSpPr>
      <xdr:spPr bwMode="auto">
        <a:xfrm>
          <a:off x="2857500" y="703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766</xdr:rowOff>
    </xdr:from>
    <xdr:ext cx="762000" cy="259045"/>
    <xdr:sp macro="" textlink="">
      <xdr:nvSpPr>
        <xdr:cNvPr id="141" name="テキスト ボックス 140"/>
        <xdr:cNvSpPr txBox="1"/>
      </xdr:nvSpPr>
      <xdr:spPr>
        <a:xfrm>
          <a:off x="2527300" y="712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歳入面においては、建設業及び製造業の業績好調による法人市民税</a:t>
          </a:r>
          <a:r>
            <a:rPr kumimoji="1" lang="ja-JP" altLang="en-US" sz="1000">
              <a:solidFill>
                <a:schemeClr val="dk1"/>
              </a:solidFill>
              <a:effectLst/>
              <a:latin typeface="+mn-lt"/>
              <a:ea typeface="+mn-ea"/>
              <a:cs typeface="+mn-cs"/>
            </a:rPr>
            <a:t>並びに</a:t>
          </a:r>
          <a:r>
            <a:rPr kumimoji="1" lang="ja-JP" altLang="ja-JP" sz="1000">
              <a:solidFill>
                <a:schemeClr val="dk1"/>
              </a:solidFill>
              <a:effectLst/>
              <a:latin typeface="+mn-lt"/>
              <a:ea typeface="+mn-ea"/>
              <a:cs typeface="+mn-cs"/>
            </a:rPr>
            <a:t>土地及び家屋の収納率の増による固定資産税の増により、平成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9,994,583</a:t>
          </a:r>
          <a:r>
            <a:rPr kumimoji="1" lang="ja-JP" altLang="ja-JP" sz="1000">
              <a:solidFill>
                <a:schemeClr val="dk1"/>
              </a:solidFill>
              <a:effectLst/>
              <a:latin typeface="+mn-lt"/>
              <a:ea typeface="+mn-ea"/>
              <a:cs typeface="+mn-cs"/>
            </a:rPr>
            <a:t>千円であったのに対して、平成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107,917</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10,102,500</a:t>
          </a:r>
          <a:r>
            <a:rPr kumimoji="1" lang="ja-JP" altLang="ja-JP" sz="1000">
              <a:solidFill>
                <a:schemeClr val="dk1"/>
              </a:solidFill>
              <a:effectLst/>
              <a:latin typeface="+mn-lt"/>
              <a:ea typeface="+mn-ea"/>
              <a:cs typeface="+mn-cs"/>
            </a:rPr>
            <a:t>千円とな</a:t>
          </a:r>
          <a:r>
            <a:rPr kumimoji="1" lang="ja-JP" altLang="en-US" sz="1000">
              <a:solidFill>
                <a:schemeClr val="dk1"/>
              </a:solidFill>
              <a:effectLst/>
              <a:latin typeface="+mn-lt"/>
              <a:ea typeface="+mn-ea"/>
              <a:cs typeface="+mn-cs"/>
            </a:rPr>
            <a:t>りまし</a:t>
          </a:r>
          <a:r>
            <a:rPr kumimoji="1" lang="ja-JP" altLang="ja-JP" sz="1000">
              <a:solidFill>
                <a:schemeClr val="dk1"/>
              </a:solidFill>
              <a:effectLst/>
              <a:latin typeface="+mn-lt"/>
              <a:ea typeface="+mn-ea"/>
              <a:cs typeface="+mn-cs"/>
            </a:rPr>
            <a:t>た。歳出面においては、生活保護費等の扶助費が平成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9,108,093</a:t>
          </a:r>
          <a:r>
            <a:rPr kumimoji="1" lang="ja-JP" altLang="ja-JP" sz="1000">
              <a:solidFill>
                <a:schemeClr val="dk1"/>
              </a:solidFill>
              <a:effectLst/>
              <a:latin typeface="+mn-lt"/>
              <a:ea typeface="+mn-ea"/>
              <a:cs typeface="+mn-cs"/>
            </a:rPr>
            <a:t>千円であったのに対して、平成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10,058,469</a:t>
          </a:r>
          <a:r>
            <a:rPr kumimoji="1" lang="ja-JP" altLang="ja-JP" sz="1000">
              <a:solidFill>
                <a:schemeClr val="dk1"/>
              </a:solidFill>
              <a:effectLst/>
              <a:latin typeface="+mn-lt"/>
              <a:ea typeface="+mn-ea"/>
              <a:cs typeface="+mn-cs"/>
            </a:rPr>
            <a:t>千円と</a:t>
          </a:r>
          <a:r>
            <a:rPr kumimoji="1" lang="en-US" altLang="ja-JP" sz="1000">
              <a:solidFill>
                <a:schemeClr val="dk1"/>
              </a:solidFill>
              <a:effectLst/>
              <a:latin typeface="+mn-lt"/>
              <a:ea typeface="+mn-ea"/>
              <a:cs typeface="+mn-cs"/>
            </a:rPr>
            <a:t>950,376</a:t>
          </a:r>
          <a:r>
            <a:rPr kumimoji="1" lang="ja-JP" altLang="ja-JP" sz="1000">
              <a:solidFill>
                <a:schemeClr val="dk1"/>
              </a:solidFill>
              <a:effectLst/>
              <a:latin typeface="+mn-lt"/>
              <a:ea typeface="+mn-ea"/>
              <a:cs typeface="+mn-cs"/>
            </a:rPr>
            <a:t>千円増となったことから、</a:t>
          </a:r>
          <a:r>
            <a:rPr kumimoji="1" lang="ja-JP" altLang="en-US" sz="1000">
              <a:solidFill>
                <a:schemeClr val="dk1"/>
              </a:solidFill>
              <a:effectLst/>
              <a:latin typeface="+mn-lt"/>
              <a:ea typeface="+mn-ea"/>
              <a:cs typeface="+mn-cs"/>
            </a:rPr>
            <a:t>やむを得ず</a:t>
          </a:r>
          <a:r>
            <a:rPr kumimoji="1" lang="ja-JP" altLang="ja-JP" sz="1000">
              <a:solidFill>
                <a:schemeClr val="dk1"/>
              </a:solidFill>
              <a:effectLst/>
              <a:latin typeface="+mn-lt"/>
              <a:ea typeface="+mn-ea"/>
              <a:cs typeface="+mn-cs"/>
            </a:rPr>
            <a:t>財政調整基金を取崩し、収支の均衡を図らざるを得ない</a:t>
          </a:r>
          <a:r>
            <a:rPr kumimoji="1" lang="ja-JP" altLang="en-US" sz="1000">
              <a:solidFill>
                <a:schemeClr val="dk1"/>
              </a:solidFill>
              <a:effectLst/>
              <a:latin typeface="+mn-lt"/>
              <a:ea typeface="+mn-ea"/>
              <a:cs typeface="+mn-cs"/>
            </a:rPr>
            <a:t>状況でした</a:t>
          </a:r>
          <a:r>
            <a:rPr kumimoji="1" lang="ja-JP" altLang="ja-JP" sz="1000">
              <a:solidFill>
                <a:schemeClr val="dk1"/>
              </a:solidFill>
              <a:effectLst/>
              <a:latin typeface="+mn-lt"/>
              <a:ea typeface="+mn-ea"/>
              <a:cs typeface="+mn-cs"/>
            </a:rPr>
            <a:t>。そのため、財政調整基金の残高が平成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年度末残高が</a:t>
          </a:r>
          <a:r>
            <a:rPr kumimoji="1" lang="en-US" altLang="ja-JP" sz="1000">
              <a:solidFill>
                <a:schemeClr val="dk1"/>
              </a:solidFill>
              <a:effectLst/>
              <a:latin typeface="+mn-lt"/>
              <a:ea typeface="+mn-ea"/>
              <a:cs typeface="+mn-cs"/>
            </a:rPr>
            <a:t>799,032</a:t>
          </a:r>
          <a:r>
            <a:rPr kumimoji="1" lang="ja-JP" altLang="ja-JP" sz="1000">
              <a:solidFill>
                <a:schemeClr val="dk1"/>
              </a:solidFill>
              <a:effectLst/>
              <a:latin typeface="+mn-lt"/>
              <a:ea typeface="+mn-ea"/>
              <a:cs typeface="+mn-cs"/>
            </a:rPr>
            <a:t>千円だったのに対して平成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年度末が</a:t>
          </a:r>
          <a:r>
            <a:rPr kumimoji="1" lang="en-US" altLang="ja-JP" sz="1000">
              <a:solidFill>
                <a:schemeClr val="dk1"/>
              </a:solidFill>
              <a:effectLst/>
              <a:latin typeface="+mn-lt"/>
              <a:ea typeface="+mn-ea"/>
              <a:cs typeface="+mn-cs"/>
            </a:rPr>
            <a:t>629,858</a:t>
          </a:r>
          <a:r>
            <a:rPr kumimoji="1" lang="ja-JP" altLang="ja-JP" sz="1000">
              <a:solidFill>
                <a:schemeClr val="dk1"/>
              </a:solidFill>
              <a:effectLst/>
              <a:latin typeface="+mn-lt"/>
              <a:ea typeface="+mn-ea"/>
              <a:cs typeface="+mn-cs"/>
            </a:rPr>
            <a:t>千円と</a:t>
          </a:r>
          <a:r>
            <a:rPr kumimoji="1" lang="en-US" altLang="ja-JP" sz="1000">
              <a:solidFill>
                <a:schemeClr val="dk1"/>
              </a:solidFill>
              <a:effectLst/>
              <a:latin typeface="+mn-lt"/>
              <a:ea typeface="+mn-ea"/>
              <a:cs typeface="+mn-cs"/>
            </a:rPr>
            <a:t>169,174</a:t>
          </a:r>
          <a:r>
            <a:rPr kumimoji="1" lang="ja-JP" altLang="ja-JP" sz="1000">
              <a:solidFill>
                <a:schemeClr val="dk1"/>
              </a:solidFill>
              <a:effectLst/>
              <a:latin typeface="+mn-lt"/>
              <a:ea typeface="+mn-ea"/>
              <a:cs typeface="+mn-cs"/>
            </a:rPr>
            <a:t>千円の減少となっていることから、残高の確保を図るため、自主財源の根幹をなす市税の納税指導や滞納処分により収納対策の更なる強化を図るとともに、</a:t>
          </a:r>
          <a:r>
            <a:rPr kumimoji="1" lang="ja-JP" altLang="en-US" sz="1000">
              <a:solidFill>
                <a:schemeClr val="dk1"/>
              </a:solidFill>
              <a:effectLst/>
              <a:latin typeface="+mn-lt"/>
              <a:ea typeface="+mn-ea"/>
              <a:cs typeface="+mn-cs"/>
            </a:rPr>
            <a:t>扶助費など類似団体を大きく上回る経費の</a:t>
          </a:r>
          <a:r>
            <a:rPr kumimoji="1" lang="ja-JP" altLang="ja-JP" sz="1000">
              <a:solidFill>
                <a:schemeClr val="dk1"/>
              </a:solidFill>
              <a:effectLst/>
              <a:latin typeface="+mn-lt"/>
              <a:ea typeface="+mn-ea"/>
              <a:cs typeface="+mn-cs"/>
            </a:rPr>
            <a:t>事務事業を見直し、歳出削減を図り、財政基盤の強化に努める必要があ</a:t>
          </a:r>
          <a:r>
            <a:rPr kumimoji="1" lang="ja-JP" altLang="en-US" sz="1000">
              <a:solidFill>
                <a:schemeClr val="dk1"/>
              </a:solidFill>
              <a:effectLst/>
              <a:latin typeface="+mn-lt"/>
              <a:ea typeface="+mn-ea"/>
              <a:cs typeface="+mn-cs"/>
            </a:rPr>
            <a:t>ります</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mn-lt"/>
              <a:ea typeface="+mn-ea"/>
              <a:cs typeface="+mn-cs"/>
            </a:rPr>
            <a:t>　一般会計については財政調整基金や公共施設建設基金といった特定目的基金の取崩し、臨時財政対策債発行可能額満額を起債したことにより、収支のバランスを図ったことから、黒字となっている。</a:t>
          </a:r>
          <a:endParaRPr lang="ja-JP" altLang="ja-JP" sz="1150">
            <a:effectLst/>
          </a:endParaRPr>
        </a:p>
        <a:p>
          <a:r>
            <a:rPr kumimoji="1" lang="ja-JP" altLang="ja-JP" sz="1150">
              <a:solidFill>
                <a:schemeClr val="dk1"/>
              </a:solidFill>
              <a:effectLst/>
              <a:latin typeface="+mn-lt"/>
              <a:ea typeface="+mn-ea"/>
              <a:cs typeface="+mn-cs"/>
            </a:rPr>
            <a:t>　特別会計については、一般会計からの多額の繰入金等により収支のバランスを図ったことから、黒字となっている。国民健康保険事業特別会計においては、一般会計からの赤字補填繰入金</a:t>
          </a:r>
          <a:r>
            <a:rPr kumimoji="1" lang="en-US" altLang="ja-JP" sz="1150">
              <a:solidFill>
                <a:schemeClr val="dk1"/>
              </a:solidFill>
              <a:effectLst/>
              <a:latin typeface="+mn-lt"/>
              <a:ea typeface="+mn-ea"/>
              <a:cs typeface="+mn-cs"/>
            </a:rPr>
            <a:t>1,095,127</a:t>
          </a:r>
          <a:r>
            <a:rPr kumimoji="1" lang="ja-JP" altLang="ja-JP" sz="1150">
              <a:solidFill>
                <a:schemeClr val="dk1"/>
              </a:solidFill>
              <a:effectLst/>
              <a:latin typeface="+mn-lt"/>
              <a:ea typeface="+mn-ea"/>
              <a:cs typeface="+mn-cs"/>
            </a:rPr>
            <a:t>千円により、平成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年度は</a:t>
          </a:r>
          <a:r>
            <a:rPr kumimoji="1" lang="en-US" altLang="ja-JP" sz="1150">
              <a:solidFill>
                <a:schemeClr val="dk1"/>
              </a:solidFill>
              <a:effectLst/>
              <a:latin typeface="+mn-lt"/>
              <a:ea typeface="+mn-ea"/>
              <a:cs typeface="+mn-cs"/>
            </a:rPr>
            <a:t>245,913</a:t>
          </a:r>
          <a:r>
            <a:rPr kumimoji="1" lang="ja-JP" altLang="ja-JP" sz="1150">
              <a:solidFill>
                <a:schemeClr val="dk1"/>
              </a:solidFill>
              <a:effectLst/>
              <a:latin typeface="+mn-lt"/>
              <a:ea typeface="+mn-ea"/>
              <a:cs typeface="+mn-cs"/>
            </a:rPr>
            <a:t>千円の黒字となってい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。介護保険特別会計においても、一般会計からの基準内繰入</a:t>
          </a:r>
          <a:r>
            <a:rPr kumimoji="1" lang="ja-JP" altLang="en-US" sz="1150">
              <a:solidFill>
                <a:schemeClr val="dk1"/>
              </a:solidFill>
              <a:effectLst/>
              <a:latin typeface="+mn-lt"/>
              <a:ea typeface="+mn-ea"/>
              <a:cs typeface="+mn-cs"/>
            </a:rPr>
            <a:t>等</a:t>
          </a:r>
          <a:r>
            <a:rPr kumimoji="1" lang="en-US" altLang="ja-JP" sz="1150">
              <a:solidFill>
                <a:schemeClr val="dk1"/>
              </a:solidFill>
              <a:effectLst/>
              <a:latin typeface="+mn-lt"/>
              <a:ea typeface="+mn-ea"/>
              <a:cs typeface="+mn-cs"/>
            </a:rPr>
            <a:t>761,858</a:t>
          </a:r>
          <a:r>
            <a:rPr kumimoji="1" lang="ja-JP" altLang="ja-JP" sz="1150">
              <a:solidFill>
                <a:schemeClr val="dk1"/>
              </a:solidFill>
              <a:effectLst/>
              <a:latin typeface="+mn-lt"/>
              <a:ea typeface="+mn-ea"/>
              <a:cs typeface="+mn-cs"/>
            </a:rPr>
            <a:t>千円により、平成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年度は</a:t>
          </a:r>
          <a:r>
            <a:rPr kumimoji="1" lang="en-US" altLang="ja-JP" sz="1150">
              <a:solidFill>
                <a:schemeClr val="dk1"/>
              </a:solidFill>
              <a:effectLst/>
              <a:latin typeface="+mn-lt"/>
              <a:ea typeface="+mn-ea"/>
              <a:cs typeface="+mn-cs"/>
            </a:rPr>
            <a:t>91,984</a:t>
          </a:r>
          <a:r>
            <a:rPr kumimoji="1" lang="ja-JP" altLang="ja-JP" sz="1150">
              <a:solidFill>
                <a:schemeClr val="dk1"/>
              </a:solidFill>
              <a:effectLst/>
              <a:latin typeface="+mn-lt"/>
              <a:ea typeface="+mn-ea"/>
              <a:cs typeface="+mn-cs"/>
            </a:rPr>
            <a:t>千円の黒字となってい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。下水道事業特別会計においても、一般会計からの基準内繰入</a:t>
          </a:r>
          <a:r>
            <a:rPr kumimoji="1" lang="en-US" altLang="ja-JP" sz="1150">
              <a:solidFill>
                <a:schemeClr val="dk1"/>
              </a:solidFill>
              <a:effectLst/>
              <a:latin typeface="+mn-lt"/>
              <a:ea typeface="+mn-ea"/>
              <a:cs typeface="+mn-cs"/>
            </a:rPr>
            <a:t>71,879</a:t>
          </a:r>
          <a:r>
            <a:rPr kumimoji="1" lang="ja-JP" altLang="ja-JP" sz="1150">
              <a:solidFill>
                <a:schemeClr val="dk1"/>
              </a:solidFill>
              <a:effectLst/>
              <a:latin typeface="+mn-lt"/>
              <a:ea typeface="+mn-ea"/>
              <a:cs typeface="+mn-cs"/>
            </a:rPr>
            <a:t>千円により、平成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年度は</a:t>
          </a:r>
          <a:r>
            <a:rPr kumimoji="1" lang="en-US" altLang="ja-JP" sz="1150">
              <a:solidFill>
                <a:schemeClr val="dk1"/>
              </a:solidFill>
              <a:effectLst/>
              <a:latin typeface="+mn-lt"/>
              <a:ea typeface="+mn-ea"/>
              <a:cs typeface="+mn-cs"/>
            </a:rPr>
            <a:t>60,181</a:t>
          </a:r>
          <a:r>
            <a:rPr kumimoji="1" lang="ja-JP" altLang="ja-JP" sz="1150">
              <a:solidFill>
                <a:schemeClr val="dk1"/>
              </a:solidFill>
              <a:effectLst/>
              <a:latin typeface="+mn-lt"/>
              <a:ea typeface="+mn-ea"/>
              <a:cs typeface="+mn-cs"/>
            </a:rPr>
            <a:t>千円の黒字となってい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。後期高齢者医療特別会計においても、一般会計からの基準内繰入等</a:t>
          </a:r>
          <a:r>
            <a:rPr kumimoji="1" lang="en-US" altLang="ja-JP" sz="1150">
              <a:solidFill>
                <a:schemeClr val="dk1"/>
              </a:solidFill>
              <a:effectLst/>
              <a:latin typeface="+mn-lt"/>
              <a:ea typeface="+mn-ea"/>
              <a:cs typeface="+mn-cs"/>
            </a:rPr>
            <a:t>624,548</a:t>
          </a:r>
          <a:r>
            <a:rPr kumimoji="1" lang="ja-JP" altLang="ja-JP" sz="1150">
              <a:solidFill>
                <a:schemeClr val="dk1"/>
              </a:solidFill>
              <a:effectLst/>
              <a:latin typeface="+mn-lt"/>
              <a:ea typeface="+mn-ea"/>
              <a:cs typeface="+mn-cs"/>
            </a:rPr>
            <a:t>千円により、平成</a:t>
          </a:r>
          <a:r>
            <a:rPr kumimoji="1" lang="en-US" altLang="ja-JP" sz="1150">
              <a:solidFill>
                <a:schemeClr val="dk1"/>
              </a:solidFill>
              <a:effectLst/>
              <a:latin typeface="+mn-lt"/>
              <a:ea typeface="+mn-ea"/>
              <a:cs typeface="+mn-cs"/>
            </a:rPr>
            <a:t>26</a:t>
          </a:r>
          <a:r>
            <a:rPr kumimoji="1" lang="ja-JP" altLang="ja-JP" sz="1150">
              <a:solidFill>
                <a:schemeClr val="dk1"/>
              </a:solidFill>
              <a:effectLst/>
              <a:latin typeface="+mn-lt"/>
              <a:ea typeface="+mn-ea"/>
              <a:cs typeface="+mn-cs"/>
            </a:rPr>
            <a:t>年度は</a:t>
          </a:r>
          <a:r>
            <a:rPr kumimoji="1" lang="en-US" altLang="ja-JP" sz="1150">
              <a:solidFill>
                <a:schemeClr val="dk1"/>
              </a:solidFill>
              <a:effectLst/>
              <a:latin typeface="+mn-lt"/>
              <a:ea typeface="+mn-ea"/>
              <a:cs typeface="+mn-cs"/>
            </a:rPr>
            <a:t>38,872</a:t>
          </a:r>
          <a:r>
            <a:rPr kumimoji="1" lang="ja-JP" altLang="ja-JP" sz="1150">
              <a:solidFill>
                <a:schemeClr val="dk1"/>
              </a:solidFill>
              <a:effectLst/>
              <a:latin typeface="+mn-lt"/>
              <a:ea typeface="+mn-ea"/>
              <a:cs typeface="+mn-cs"/>
            </a:rPr>
            <a:t>千円の黒字となってい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。また、その他の特別会計においても同様に一般会計からの繰入金により黒字となってい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a:t>
          </a:r>
          <a:endParaRPr lang="ja-JP" altLang="ja-JP" sz="1150">
            <a:effectLst/>
          </a:endParaRPr>
        </a:p>
        <a:p>
          <a:r>
            <a:rPr kumimoji="1" lang="ja-JP" altLang="ja-JP" sz="1150">
              <a:solidFill>
                <a:schemeClr val="dk1"/>
              </a:solidFill>
              <a:effectLst/>
              <a:latin typeface="+mn-lt"/>
              <a:ea typeface="+mn-ea"/>
              <a:cs typeface="+mn-cs"/>
            </a:rPr>
            <a:t>　しかし、財政調整基金や公共施設建設基金といった特定目的基金の基金残高は年々減少している</a:t>
          </a:r>
          <a:r>
            <a:rPr kumimoji="1" lang="ja-JP" altLang="en-US" sz="1150">
              <a:solidFill>
                <a:schemeClr val="dk1"/>
              </a:solidFill>
              <a:effectLst/>
              <a:latin typeface="+mn-lt"/>
              <a:ea typeface="+mn-ea"/>
              <a:cs typeface="+mn-cs"/>
            </a:rPr>
            <a:t>とともに、臨時財政対策債を発行可能額満額発行しているの</a:t>
          </a:r>
          <a:r>
            <a:rPr kumimoji="1" lang="ja-JP" altLang="ja-JP" sz="1150">
              <a:solidFill>
                <a:schemeClr val="dk1"/>
              </a:solidFill>
              <a:effectLst/>
              <a:latin typeface="+mn-lt"/>
              <a:ea typeface="+mn-ea"/>
              <a:cs typeface="+mn-cs"/>
            </a:rPr>
            <a:t>に対して、元利償還金の完済が進んでいる下水道事業特別会計を除き、保険給付費といった医療費の増等により、他の特別会計の繰出金は増加の一図をたどってい</a:t>
          </a:r>
          <a:r>
            <a:rPr kumimoji="1" lang="ja-JP" altLang="en-US" sz="1150">
              <a:solidFill>
                <a:schemeClr val="dk1"/>
              </a:solidFill>
              <a:effectLst/>
              <a:latin typeface="+mn-lt"/>
              <a:ea typeface="+mn-ea"/>
              <a:cs typeface="+mn-cs"/>
            </a:rPr>
            <a:t>ます</a:t>
          </a:r>
          <a:r>
            <a:rPr kumimoji="1" lang="ja-JP" altLang="ja-JP" sz="1150">
              <a:solidFill>
                <a:schemeClr val="dk1"/>
              </a:solidFill>
              <a:effectLst/>
              <a:latin typeface="+mn-lt"/>
              <a:ea typeface="+mn-ea"/>
              <a:cs typeface="+mn-cs"/>
            </a:rPr>
            <a:t>。</a:t>
          </a:r>
          <a:endParaRPr lang="ja-JP" altLang="ja-JP" sz="1150">
            <a:effectLst/>
          </a:endParaRPr>
        </a:p>
        <a:p>
          <a:r>
            <a:rPr kumimoji="1" lang="ja-JP" altLang="ja-JP" sz="1150">
              <a:solidFill>
                <a:schemeClr val="dk1"/>
              </a:solidFill>
              <a:effectLst/>
              <a:latin typeface="+mn-lt"/>
              <a:ea typeface="+mn-ea"/>
              <a:cs typeface="+mn-cs"/>
            </a:rPr>
            <a:t>　今後においては、一般会計においては、自主財源の根幹をなす市税の納税指導や滞納処分により収納対策の更なる強化を図るととも</a:t>
          </a:r>
          <a:r>
            <a:rPr kumimoji="1" lang="ja-JP" altLang="en-US" sz="1150">
              <a:solidFill>
                <a:schemeClr val="dk1"/>
              </a:solidFill>
              <a:effectLst/>
              <a:latin typeface="+mn-lt"/>
              <a:ea typeface="+mn-ea"/>
              <a:cs typeface="+mn-cs"/>
            </a:rPr>
            <a:t>に</a:t>
          </a:r>
          <a:r>
            <a:rPr kumimoji="1" lang="ja-JP" altLang="ja-JP" sz="1150">
              <a:solidFill>
                <a:schemeClr val="dk1"/>
              </a:solidFill>
              <a:effectLst/>
              <a:latin typeface="+mn-lt"/>
              <a:ea typeface="+mn-ea"/>
              <a:cs typeface="+mn-cs"/>
            </a:rPr>
            <a:t>、扶助費など類似団体を大きく上回る経費の事務事業を見直し、歳出削減を図り、特別会計においては、独立採算制の趣旨にのっとり、各特別会計において保険税等の定期的な見直しをし、自主財源の</a:t>
          </a:r>
          <a:r>
            <a:rPr kumimoji="1" lang="ja-JP" altLang="en-US" sz="1150">
              <a:solidFill>
                <a:schemeClr val="dk1"/>
              </a:solidFill>
              <a:effectLst/>
              <a:latin typeface="+mn-lt"/>
              <a:ea typeface="+mn-ea"/>
              <a:cs typeface="+mn-cs"/>
            </a:rPr>
            <a:t>確保</a:t>
          </a:r>
          <a:r>
            <a:rPr kumimoji="1" lang="ja-JP" altLang="ja-JP" sz="1150">
              <a:solidFill>
                <a:schemeClr val="dk1"/>
              </a:solidFill>
              <a:effectLst/>
              <a:latin typeface="+mn-lt"/>
              <a:ea typeface="+mn-ea"/>
              <a:cs typeface="+mn-cs"/>
            </a:rPr>
            <a:t>に努め、</a:t>
          </a:r>
          <a:r>
            <a:rPr kumimoji="1" lang="ja-JP" altLang="en-US" sz="1150">
              <a:solidFill>
                <a:schemeClr val="dk1"/>
              </a:solidFill>
              <a:effectLst/>
              <a:latin typeface="+mn-lt"/>
              <a:ea typeface="+mn-ea"/>
              <a:cs typeface="+mn-cs"/>
            </a:rPr>
            <a:t>一般会計に依存しない</a:t>
          </a:r>
          <a:r>
            <a:rPr kumimoji="1" lang="ja-JP" altLang="ja-JP" sz="1150">
              <a:solidFill>
                <a:schemeClr val="dk1"/>
              </a:solidFill>
              <a:effectLst/>
              <a:latin typeface="+mn-lt"/>
              <a:ea typeface="+mn-ea"/>
              <a:cs typeface="+mn-cs"/>
            </a:rPr>
            <a:t>経営の健全化を図る必要があ</a:t>
          </a:r>
          <a:r>
            <a:rPr kumimoji="1" lang="ja-JP" altLang="en-US" sz="1150">
              <a:solidFill>
                <a:schemeClr val="dk1"/>
              </a:solidFill>
              <a:effectLst/>
              <a:latin typeface="+mn-lt"/>
              <a:ea typeface="+mn-ea"/>
              <a:cs typeface="+mn-cs"/>
            </a:rPr>
            <a:t>ります</a:t>
          </a:r>
          <a:r>
            <a:rPr kumimoji="1" lang="ja-JP" altLang="ja-JP" sz="1150">
              <a:solidFill>
                <a:schemeClr val="dk1"/>
              </a:solidFill>
              <a:effectLst/>
              <a:latin typeface="+mn-lt"/>
              <a:ea typeface="+mn-ea"/>
              <a:cs typeface="+mn-cs"/>
            </a:rPr>
            <a:t>。</a:t>
          </a:r>
          <a:endParaRPr lang="ja-JP" altLang="ja-JP" sz="11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実質公債費比率（単年度）の各年度の推移は、平成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年度の３カ年平均の比率を類似団体平均と比較すると、当市の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％に対して類似団体平均が</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％であり、健全な水準といえ</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しかし、近年、臨時財政対策債を発行可能額満額の借入れ</a:t>
          </a:r>
          <a:r>
            <a:rPr kumimoji="1" lang="ja-JP" altLang="en-US" sz="1100">
              <a:solidFill>
                <a:schemeClr val="dk1"/>
              </a:solidFill>
              <a:effectLst/>
              <a:latin typeface="+mn-lt"/>
              <a:ea typeface="+mn-ea"/>
              <a:cs typeface="+mn-cs"/>
            </a:rPr>
            <a:t>や公共施設の老朽化に伴う改修工事の財源としての地方債の借入額が年々増加しているため</a:t>
          </a:r>
          <a:r>
            <a:rPr kumimoji="1" lang="ja-JP" altLang="ja-JP" sz="1100">
              <a:solidFill>
                <a:schemeClr val="dk1"/>
              </a:solidFill>
              <a:effectLst/>
              <a:latin typeface="+mn-lt"/>
              <a:ea typeface="+mn-ea"/>
              <a:cs typeface="+mn-cs"/>
            </a:rPr>
            <a:t>、これに伴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増加する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ことから、比率が上昇傾向に転じる見込みで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今後においては、事業の必要性等を充分に検討し、起債に大きく依存しない財政運営に努めるとともに、都市計画税等の</a:t>
          </a:r>
          <a:r>
            <a:rPr kumimoji="1" lang="ja-JP" altLang="en-US" sz="1100">
              <a:solidFill>
                <a:schemeClr val="dk1"/>
              </a:solidFill>
              <a:effectLst/>
              <a:latin typeface="+mn-lt"/>
              <a:ea typeface="+mn-ea"/>
              <a:cs typeface="+mn-cs"/>
            </a:rPr>
            <a:t>税率の見直しや</a:t>
          </a:r>
          <a:r>
            <a:rPr kumimoji="1" lang="ja-JP" altLang="ja-JP" sz="1100">
              <a:solidFill>
                <a:schemeClr val="dk1"/>
              </a:solidFill>
              <a:effectLst/>
              <a:latin typeface="+mn-lt"/>
              <a:ea typeface="+mn-ea"/>
              <a:cs typeface="+mn-cs"/>
            </a:rPr>
            <a:t>徴収強化を図り、引き続き健全な水準を維持できるよう努め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将来負担比率に関しては、平成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年度まで分子のマイナスを維持しており、健全な水準にあ</a:t>
          </a:r>
          <a:r>
            <a:rPr kumimoji="1" lang="ja-JP" altLang="en-US" sz="1000">
              <a:solidFill>
                <a:schemeClr val="dk1"/>
              </a:solidFill>
              <a:effectLst/>
              <a:latin typeface="+mn-lt"/>
              <a:ea typeface="+mn-ea"/>
              <a:cs typeface="+mn-cs"/>
            </a:rPr>
            <a:t>ります</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　しかし、</a:t>
          </a:r>
          <a:r>
            <a:rPr kumimoji="1" lang="ja-JP" altLang="ja-JP" sz="1000">
              <a:solidFill>
                <a:schemeClr val="dk1"/>
              </a:solidFill>
              <a:effectLst/>
              <a:latin typeface="+mn-lt"/>
              <a:ea typeface="+mn-ea"/>
              <a:cs typeface="+mn-cs"/>
            </a:rPr>
            <a:t>地方債の残高は、類似団体との比較では少額となっているが、近年は臨時財政対策債の発行可能額満額発行</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公共施設の老朽化に伴う改修工事の財源としての地方債の発行額</a:t>
          </a:r>
          <a:r>
            <a:rPr kumimoji="1" lang="ja-JP" altLang="en-US" sz="1000">
              <a:solidFill>
                <a:schemeClr val="dk1"/>
              </a:solidFill>
              <a:effectLst/>
              <a:latin typeface="+mn-lt"/>
              <a:ea typeface="+mn-ea"/>
              <a:cs typeface="+mn-cs"/>
            </a:rPr>
            <a:t>が増加しており</a:t>
          </a:r>
          <a:r>
            <a:rPr kumimoji="1" lang="ja-JP" altLang="ja-JP" sz="1000">
              <a:solidFill>
                <a:schemeClr val="dk1"/>
              </a:solidFill>
              <a:effectLst/>
              <a:latin typeface="+mn-lt"/>
              <a:ea typeface="+mn-ea"/>
              <a:cs typeface="+mn-cs"/>
            </a:rPr>
            <a:t>、元金償還金額より多額の借入れを行っていることから、平成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年度は前年度と比較して</a:t>
          </a:r>
          <a:r>
            <a:rPr kumimoji="1" lang="en-US" altLang="ja-JP" sz="1000">
              <a:solidFill>
                <a:schemeClr val="dk1"/>
              </a:solidFill>
              <a:effectLst/>
              <a:latin typeface="+mn-lt"/>
              <a:ea typeface="+mn-ea"/>
              <a:cs typeface="+mn-cs"/>
            </a:rPr>
            <a:t>342,046</a:t>
          </a:r>
          <a:r>
            <a:rPr kumimoji="1" lang="ja-JP" altLang="ja-JP" sz="1000">
              <a:solidFill>
                <a:schemeClr val="dk1"/>
              </a:solidFill>
              <a:effectLst/>
              <a:latin typeface="+mn-lt"/>
              <a:ea typeface="+mn-ea"/>
              <a:cs typeface="+mn-cs"/>
            </a:rPr>
            <a:t>千円増加し</a:t>
          </a:r>
          <a:r>
            <a:rPr kumimoji="1" lang="ja-JP" altLang="en-US" sz="1000">
              <a:solidFill>
                <a:schemeClr val="dk1"/>
              </a:solidFill>
              <a:effectLst/>
              <a:latin typeface="+mn-lt"/>
              <a:ea typeface="+mn-ea"/>
              <a:cs typeface="+mn-cs"/>
            </a:rPr>
            <a:t>まし</a:t>
          </a:r>
          <a:r>
            <a:rPr kumimoji="1" lang="ja-JP" altLang="ja-JP" sz="1000">
              <a:solidFill>
                <a:schemeClr val="dk1"/>
              </a:solidFill>
              <a:effectLst/>
              <a:latin typeface="+mn-lt"/>
              <a:ea typeface="+mn-ea"/>
              <a:cs typeface="+mn-cs"/>
            </a:rPr>
            <a:t>た。</a:t>
          </a:r>
          <a:r>
            <a:rPr kumimoji="1" lang="ja-JP" altLang="en-US" sz="1000">
              <a:solidFill>
                <a:schemeClr val="dk1"/>
              </a:solidFill>
              <a:effectLst/>
              <a:latin typeface="+mn-lt"/>
              <a:ea typeface="+mn-ea"/>
              <a:cs typeface="+mn-cs"/>
            </a:rPr>
            <a:t>加えて第八小学校校舎借上事業及びＬＥＤ防犯灯照明器具等借上事業の増による債務負担行為に基づく支出予定額が増加</a:t>
          </a:r>
          <a:r>
            <a:rPr kumimoji="1" lang="ja-JP" altLang="ja-JP" sz="1000">
              <a:solidFill>
                <a:schemeClr val="dk1"/>
              </a:solidFill>
              <a:effectLst/>
              <a:latin typeface="+mn-lt"/>
              <a:ea typeface="+mn-ea"/>
              <a:cs typeface="+mn-cs"/>
            </a:rPr>
            <a:t>したことから、</a:t>
          </a:r>
          <a:r>
            <a:rPr kumimoji="1" lang="ja-JP" altLang="en-US" sz="1000">
              <a:solidFill>
                <a:schemeClr val="dk1"/>
              </a:solidFill>
              <a:effectLst/>
              <a:latin typeface="+mn-lt"/>
              <a:ea typeface="+mn-ea"/>
              <a:cs typeface="+mn-cs"/>
            </a:rPr>
            <a:t>将来負担額が増加</a:t>
          </a:r>
          <a:r>
            <a:rPr kumimoji="1" lang="ja-JP" altLang="ja-JP" sz="1000">
              <a:solidFill>
                <a:schemeClr val="dk1"/>
              </a:solidFill>
              <a:effectLst/>
              <a:latin typeface="+mn-lt"/>
              <a:ea typeface="+mn-ea"/>
              <a:cs typeface="+mn-cs"/>
            </a:rPr>
            <a:t>したところで</a:t>
          </a:r>
          <a:r>
            <a:rPr kumimoji="1" lang="ja-JP" altLang="en-US" sz="1000">
              <a:solidFill>
                <a:schemeClr val="dk1"/>
              </a:solidFill>
              <a:effectLst/>
              <a:latin typeface="+mn-lt"/>
              <a:ea typeface="+mn-ea"/>
              <a:cs typeface="+mn-cs"/>
            </a:rPr>
            <a:t>す</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また、充当可能財源等においては、</a:t>
          </a:r>
          <a:r>
            <a:rPr kumimoji="1" lang="ja-JP" altLang="ja-JP" sz="1000">
              <a:solidFill>
                <a:schemeClr val="dk1"/>
              </a:solidFill>
              <a:effectLst/>
              <a:latin typeface="+mn-lt"/>
              <a:ea typeface="+mn-ea"/>
              <a:cs typeface="+mn-cs"/>
            </a:rPr>
            <a:t>充当可能基金の額は、</a:t>
          </a:r>
          <a:r>
            <a:rPr kumimoji="1" lang="ja-JP" altLang="en-US" sz="1000">
              <a:solidFill>
                <a:schemeClr val="dk1"/>
              </a:solidFill>
              <a:effectLst/>
              <a:latin typeface="+mn-lt"/>
              <a:ea typeface="+mn-ea"/>
              <a:cs typeface="+mn-cs"/>
            </a:rPr>
            <a:t>土地開発公社への運営資金として必要な額以外を取り崩したことによる土地開発基金の減少があったものの、</a:t>
          </a:r>
          <a:r>
            <a:rPr kumimoji="1" lang="ja-JP" altLang="ja-JP" sz="1000">
              <a:solidFill>
                <a:schemeClr val="dk1"/>
              </a:solidFill>
              <a:effectLst/>
              <a:latin typeface="+mn-lt"/>
              <a:ea typeface="+mn-ea"/>
              <a:cs typeface="+mn-cs"/>
            </a:rPr>
            <a:t>財政調整基金など</a:t>
          </a:r>
          <a:r>
            <a:rPr kumimoji="1" lang="ja-JP" altLang="en-US" sz="1000">
              <a:solidFill>
                <a:schemeClr val="dk1"/>
              </a:solidFill>
              <a:effectLst/>
              <a:latin typeface="+mn-lt"/>
              <a:ea typeface="+mn-ea"/>
              <a:cs typeface="+mn-cs"/>
            </a:rPr>
            <a:t>を積み増しをしたことから、</a:t>
          </a:r>
          <a:r>
            <a:rPr kumimoji="1" lang="en-US" altLang="ja-JP" sz="1000">
              <a:solidFill>
                <a:schemeClr val="dk1"/>
              </a:solidFill>
              <a:effectLst/>
              <a:latin typeface="+mn-lt"/>
              <a:ea typeface="+mn-ea"/>
              <a:cs typeface="+mn-cs"/>
            </a:rPr>
            <a:t>116,392</a:t>
          </a:r>
          <a:r>
            <a:rPr kumimoji="1" lang="ja-JP" altLang="en-US" sz="1000">
              <a:solidFill>
                <a:schemeClr val="dk1"/>
              </a:solidFill>
              <a:effectLst/>
              <a:latin typeface="+mn-lt"/>
              <a:ea typeface="+mn-ea"/>
              <a:cs typeface="+mn-cs"/>
            </a:rPr>
            <a:t>千円増加しました。しかし、</a:t>
          </a:r>
          <a:r>
            <a:rPr kumimoji="1" lang="ja-JP" altLang="ja-JP" sz="1000">
              <a:solidFill>
                <a:schemeClr val="dk1"/>
              </a:solidFill>
              <a:effectLst/>
              <a:latin typeface="+mn-lt"/>
              <a:ea typeface="+mn-ea"/>
              <a:cs typeface="+mn-cs"/>
            </a:rPr>
            <a:t>充当可能特定収入</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都市計画</a:t>
          </a:r>
          <a:r>
            <a:rPr kumimoji="1" lang="ja-JP" altLang="en-US" sz="1000">
              <a:solidFill>
                <a:schemeClr val="dk1"/>
              </a:solidFill>
              <a:effectLst/>
              <a:latin typeface="+mn-lt"/>
              <a:ea typeface="+mn-ea"/>
              <a:cs typeface="+mn-cs"/>
            </a:rPr>
            <a:t>税収が充当可能な都市計画事業に係る地方債の残高が</a:t>
          </a:r>
          <a:r>
            <a:rPr kumimoji="1" lang="ja-JP" altLang="ja-JP" sz="1000">
              <a:solidFill>
                <a:schemeClr val="dk1"/>
              </a:solidFill>
              <a:effectLst/>
              <a:latin typeface="+mn-lt"/>
              <a:ea typeface="+mn-ea"/>
              <a:cs typeface="+mn-cs"/>
            </a:rPr>
            <a:t>減少</a:t>
          </a:r>
          <a:r>
            <a:rPr kumimoji="1" lang="ja-JP" altLang="en-US" sz="1000">
              <a:solidFill>
                <a:schemeClr val="dk1"/>
              </a:solidFill>
              <a:effectLst/>
              <a:latin typeface="+mn-lt"/>
              <a:ea typeface="+mn-ea"/>
              <a:cs typeface="+mn-cs"/>
            </a:rPr>
            <a:t>したことから、充当可能財源等は減少したところです</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a:t>
          </a:r>
          <a:r>
            <a:rPr kumimoji="1" lang="ja-JP" altLang="en-US" sz="1000">
              <a:solidFill>
                <a:schemeClr val="dk1"/>
              </a:solidFill>
              <a:effectLst/>
              <a:latin typeface="+mn-lt"/>
              <a:ea typeface="+mn-ea"/>
              <a:cs typeface="+mn-cs"/>
            </a:rPr>
            <a:t>収入</a:t>
          </a:r>
          <a:r>
            <a:rPr kumimoji="1" lang="ja-JP" altLang="ja-JP" sz="1000">
              <a:solidFill>
                <a:schemeClr val="dk1"/>
              </a:solidFill>
              <a:effectLst/>
              <a:latin typeface="+mn-lt"/>
              <a:ea typeface="+mn-ea"/>
              <a:cs typeface="+mn-cs"/>
            </a:rPr>
            <a:t>を確保し、比率の健全な水準を維持</a:t>
          </a:r>
          <a:r>
            <a:rPr kumimoji="1" lang="ja-JP" altLang="en-US" sz="1000">
              <a:solidFill>
                <a:schemeClr val="dk1"/>
              </a:solidFill>
              <a:effectLst/>
              <a:latin typeface="+mn-lt"/>
              <a:ea typeface="+mn-ea"/>
              <a:cs typeface="+mn-cs"/>
            </a:rPr>
            <a:t>できるよう努めます</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28770358</v>
      </c>
      <c r="BO4" s="349"/>
      <c r="BP4" s="349"/>
      <c r="BQ4" s="349"/>
      <c r="BR4" s="349"/>
      <c r="BS4" s="349"/>
      <c r="BT4" s="349"/>
      <c r="BU4" s="350"/>
      <c r="BV4" s="348">
        <v>27584388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27865799</v>
      </c>
      <c r="BO5" s="386"/>
      <c r="BP5" s="386"/>
      <c r="BQ5" s="386"/>
      <c r="BR5" s="386"/>
      <c r="BS5" s="386"/>
      <c r="BT5" s="386"/>
      <c r="BU5" s="387"/>
      <c r="BV5" s="385">
        <v>26746336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92.7</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904559</v>
      </c>
      <c r="BO6" s="386"/>
      <c r="BP6" s="386"/>
      <c r="BQ6" s="386"/>
      <c r="BR6" s="386"/>
      <c r="BS6" s="386"/>
      <c r="BT6" s="386"/>
      <c r="BU6" s="387"/>
      <c r="BV6" s="385">
        <v>838052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101.6</v>
      </c>
      <c r="CU6" s="423"/>
      <c r="CV6" s="423"/>
      <c r="CW6" s="423"/>
      <c r="CX6" s="423"/>
      <c r="CY6" s="423"/>
      <c r="CZ6" s="423"/>
      <c r="DA6" s="424"/>
      <c r="DB6" s="422">
        <v>103.5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9946</v>
      </c>
      <c r="BO7" s="386"/>
      <c r="BP7" s="386"/>
      <c r="BQ7" s="386"/>
      <c r="BR7" s="386"/>
      <c r="BS7" s="386"/>
      <c r="BT7" s="386"/>
      <c r="BU7" s="387"/>
      <c r="BV7" s="385">
        <v>48906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13540264</v>
      </c>
      <c r="CU7" s="386"/>
      <c r="CV7" s="386"/>
      <c r="CW7" s="386"/>
      <c r="CX7" s="386"/>
      <c r="CY7" s="386"/>
      <c r="CZ7" s="386"/>
      <c r="DA7" s="387"/>
      <c r="DB7" s="385">
        <v>13667516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894613</v>
      </c>
      <c r="BO8" s="386"/>
      <c r="BP8" s="386"/>
      <c r="BQ8" s="386"/>
      <c r="BR8" s="386"/>
      <c r="BS8" s="386"/>
      <c r="BT8" s="386"/>
      <c r="BU8" s="387"/>
      <c r="BV8" s="385">
        <v>789146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70053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105467</v>
      </c>
      <c r="BO9" s="386"/>
      <c r="BP9" s="386"/>
      <c r="BQ9" s="386"/>
      <c r="BR9" s="386"/>
      <c r="BS9" s="386"/>
      <c r="BT9" s="386"/>
      <c r="BU9" s="387"/>
      <c r="BV9" s="385">
        <v>-100413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6.7</v>
      </c>
      <c r="CU9" s="383"/>
      <c r="CV9" s="383"/>
      <c r="CW9" s="383"/>
      <c r="CX9" s="383"/>
      <c r="CY9" s="383"/>
      <c r="CZ9" s="383"/>
      <c r="DA9" s="384"/>
      <c r="DB9" s="382">
        <v>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66553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750090</v>
      </c>
      <c r="BO10" s="386"/>
      <c r="BP10" s="386"/>
      <c r="BQ10" s="386"/>
      <c r="BR10" s="386"/>
      <c r="BS10" s="386"/>
      <c r="BT10" s="386"/>
      <c r="BU10" s="387"/>
      <c r="BV10" s="385">
        <v>579035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72092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716415</v>
      </c>
      <c r="BO12" s="386"/>
      <c r="BP12" s="386"/>
      <c r="BQ12" s="386"/>
      <c r="BR12" s="386"/>
      <c r="BS12" s="386"/>
      <c r="BT12" s="386"/>
      <c r="BU12" s="387"/>
      <c r="BV12" s="385">
        <v>564313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70933</v>
      </c>
      <c r="S13" s="467"/>
      <c r="T13" s="467"/>
      <c r="U13" s="467"/>
      <c r="V13" s="468"/>
      <c r="W13" s="401" t="s">
        <v>123</v>
      </c>
      <c r="X13" s="402"/>
      <c r="Y13" s="402"/>
      <c r="Z13" s="402"/>
      <c r="AA13" s="402"/>
      <c r="AB13" s="392"/>
      <c r="AC13" s="436">
        <v>386</v>
      </c>
      <c r="AD13" s="437"/>
      <c r="AE13" s="437"/>
      <c r="AF13" s="437"/>
      <c r="AG13" s="476"/>
      <c r="AH13" s="436">
        <v>432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139142</v>
      </c>
      <c r="BO13" s="386"/>
      <c r="BP13" s="386"/>
      <c r="BQ13" s="386"/>
      <c r="BR13" s="386"/>
      <c r="BS13" s="386"/>
      <c r="BT13" s="386"/>
      <c r="BU13" s="387"/>
      <c r="BV13" s="385">
        <v>-85691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-0.1</v>
      </c>
      <c r="CU13" s="383"/>
      <c r="CV13" s="383"/>
      <c r="CW13" s="383"/>
      <c r="CX13" s="383"/>
      <c r="CY13" s="383"/>
      <c r="CZ13" s="383"/>
      <c r="DA13" s="384"/>
      <c r="DB13" s="382">
        <v>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72169</v>
      </c>
      <c r="S14" s="467"/>
      <c r="T14" s="467"/>
      <c r="U14" s="467"/>
      <c r="V14" s="468"/>
      <c r="W14" s="375"/>
      <c r="X14" s="376"/>
      <c r="Y14" s="376"/>
      <c r="Z14" s="376"/>
      <c r="AA14" s="376"/>
      <c r="AB14" s="365"/>
      <c r="AC14" s="469">
        <v>1.3</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71069</v>
      </c>
      <c r="S15" s="467"/>
      <c r="T15" s="467"/>
      <c r="U15" s="467"/>
      <c r="V15" s="468"/>
      <c r="W15" s="401" t="s">
        <v>130</v>
      </c>
      <c r="X15" s="402"/>
      <c r="Y15" s="402"/>
      <c r="Z15" s="402"/>
      <c r="AA15" s="402"/>
      <c r="AB15" s="392"/>
      <c r="AC15" s="436">
        <v>8301</v>
      </c>
      <c r="AD15" s="437"/>
      <c r="AE15" s="437"/>
      <c r="AF15" s="437"/>
      <c r="AG15" s="476"/>
      <c r="AH15" s="436">
        <v>9396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8046238</v>
      </c>
      <c r="BO15" s="349"/>
      <c r="BP15" s="349"/>
      <c r="BQ15" s="349"/>
      <c r="BR15" s="349"/>
      <c r="BS15" s="349"/>
      <c r="BT15" s="349"/>
      <c r="BU15" s="350"/>
      <c r="BV15" s="348">
        <v>7848981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27.8</v>
      </c>
      <c r="AD16" s="470"/>
      <c r="AE16" s="470"/>
      <c r="AF16" s="470"/>
      <c r="AG16" s="471"/>
      <c r="AH16" s="469">
        <v>29.2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9956673</v>
      </c>
      <c r="BO16" s="386"/>
      <c r="BP16" s="386"/>
      <c r="BQ16" s="386"/>
      <c r="BR16" s="386"/>
      <c r="BS16" s="386"/>
      <c r="BT16" s="386"/>
      <c r="BU16" s="387"/>
      <c r="BV16" s="385">
        <v>9866916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21137</v>
      </c>
      <c r="AD17" s="437"/>
      <c r="AE17" s="437"/>
      <c r="AF17" s="437"/>
      <c r="AG17" s="476"/>
      <c r="AH17" s="436">
        <v>21208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10385467</v>
      </c>
      <c r="BO17" s="386"/>
      <c r="BP17" s="386"/>
      <c r="BQ17" s="386"/>
      <c r="BR17" s="386"/>
      <c r="BS17" s="386"/>
      <c r="BT17" s="386"/>
      <c r="BU17" s="387"/>
      <c r="BV17" s="385">
        <v>10182290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15.32</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65.900000000000006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13266556</v>
      </c>
      <c r="BO18" s="386"/>
      <c r="BP18" s="386"/>
      <c r="BQ18" s="386"/>
      <c r="BR18" s="386"/>
      <c r="BS18" s="386"/>
      <c r="BT18" s="386"/>
      <c r="BU18" s="387"/>
      <c r="BV18" s="385">
        <v>13293303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4573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18003032</v>
      </c>
      <c r="BO19" s="386"/>
      <c r="BP19" s="386"/>
      <c r="BQ19" s="386"/>
      <c r="BR19" s="386"/>
      <c r="BS19" s="386"/>
      <c r="BT19" s="386"/>
      <c r="BU19" s="387"/>
      <c r="BV19" s="385">
        <v>17450148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26790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14205938</v>
      </c>
      <c r="BO23" s="386"/>
      <c r="BP23" s="386"/>
      <c r="BQ23" s="386"/>
      <c r="BR23" s="386"/>
      <c r="BS23" s="386"/>
      <c r="BT23" s="386"/>
      <c r="BU23" s="387"/>
      <c r="BV23" s="385">
        <v>13861038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8530</v>
      </c>
      <c r="R24" s="437"/>
      <c r="S24" s="437"/>
      <c r="T24" s="437"/>
      <c r="U24" s="437"/>
      <c r="V24" s="476"/>
      <c r="W24" s="531"/>
      <c r="X24" s="519"/>
      <c r="Y24" s="520"/>
      <c r="Z24" s="435" t="s">
        <v>154</v>
      </c>
      <c r="AA24" s="415"/>
      <c r="AB24" s="415"/>
      <c r="AC24" s="415"/>
      <c r="AD24" s="415"/>
      <c r="AE24" s="415"/>
      <c r="AF24" s="415"/>
      <c r="AG24" s="416"/>
      <c r="AH24" s="436">
        <v>343</v>
      </c>
      <c r="AI24" s="437"/>
      <c r="AJ24" s="437"/>
      <c r="AK24" s="437"/>
      <c r="AL24" s="476"/>
      <c r="AM24" s="436">
        <v>1063300</v>
      </c>
      <c r="AN24" s="437"/>
      <c r="AO24" s="437"/>
      <c r="AP24" s="437"/>
      <c r="AQ24" s="437"/>
      <c r="AR24" s="476"/>
      <c r="AS24" s="436">
        <v>3100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11938465</v>
      </c>
      <c r="BO24" s="386"/>
      <c r="BP24" s="386"/>
      <c r="BQ24" s="386"/>
      <c r="BR24" s="386"/>
      <c r="BS24" s="386"/>
      <c r="BT24" s="386"/>
      <c r="BU24" s="387"/>
      <c r="BV24" s="385">
        <v>11373985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8646793</v>
      </c>
      <c r="BO25" s="349"/>
      <c r="BP25" s="349"/>
      <c r="BQ25" s="349"/>
      <c r="BR25" s="349"/>
      <c r="BS25" s="349"/>
      <c r="BT25" s="349"/>
      <c r="BU25" s="350"/>
      <c r="BV25" s="348">
        <v>9858327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6910</v>
      </c>
      <c r="R26" s="437"/>
      <c r="S26" s="437"/>
      <c r="T26" s="437"/>
      <c r="U26" s="437"/>
      <c r="V26" s="476"/>
      <c r="W26" s="531"/>
      <c r="X26" s="519"/>
      <c r="Y26" s="520"/>
      <c r="Z26" s="435" t="s">
        <v>160</v>
      </c>
      <c r="AA26" s="541"/>
      <c r="AB26" s="541"/>
      <c r="AC26" s="541"/>
      <c r="AD26" s="541"/>
      <c r="AE26" s="541"/>
      <c r="AF26" s="541"/>
      <c r="AG26" s="542"/>
      <c r="AH26" s="436">
        <v>19</v>
      </c>
      <c r="AI26" s="437"/>
      <c r="AJ26" s="437"/>
      <c r="AK26" s="437"/>
      <c r="AL26" s="476"/>
      <c r="AM26" s="436">
        <v>64220</v>
      </c>
      <c r="AN26" s="437"/>
      <c r="AO26" s="437"/>
      <c r="AP26" s="437"/>
      <c r="AQ26" s="437"/>
      <c r="AR26" s="476"/>
      <c r="AS26" s="436">
        <v>3380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5050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900177</v>
      </c>
      <c r="BO27" s="555"/>
      <c r="BP27" s="555"/>
      <c r="BQ27" s="555"/>
      <c r="BR27" s="555"/>
      <c r="BS27" s="555"/>
      <c r="BT27" s="555"/>
      <c r="BU27" s="556"/>
      <c r="BV27" s="554">
        <v>1518348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4580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629858</v>
      </c>
      <c r="BO28" s="349"/>
      <c r="BP28" s="349"/>
      <c r="BQ28" s="349"/>
      <c r="BR28" s="349"/>
      <c r="BS28" s="349"/>
      <c r="BT28" s="349"/>
      <c r="BU28" s="350"/>
      <c r="BV28" s="348">
        <v>596183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4350</v>
      </c>
      <c r="R29" s="437"/>
      <c r="S29" s="437"/>
      <c r="T29" s="437"/>
      <c r="U29" s="437"/>
      <c r="V29" s="476"/>
      <c r="W29" s="532"/>
      <c r="X29" s="533"/>
      <c r="Y29" s="534"/>
      <c r="Z29" s="435" t="s">
        <v>171</v>
      </c>
      <c r="AA29" s="415"/>
      <c r="AB29" s="415"/>
      <c r="AC29" s="415"/>
      <c r="AD29" s="415"/>
      <c r="AE29" s="415"/>
      <c r="AF29" s="415"/>
      <c r="AG29" s="416"/>
      <c r="AH29" s="436">
        <v>345</v>
      </c>
      <c r="AI29" s="437"/>
      <c r="AJ29" s="437"/>
      <c r="AK29" s="437"/>
      <c r="AL29" s="476"/>
      <c r="AM29" s="436">
        <v>1072636</v>
      </c>
      <c r="AN29" s="437"/>
      <c r="AO29" s="437"/>
      <c r="AP29" s="437"/>
      <c r="AQ29" s="437"/>
      <c r="AR29" s="476"/>
      <c r="AS29" s="436">
        <v>3109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99.1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3224950</v>
      </c>
      <c r="BO30" s="555"/>
      <c r="BP30" s="555"/>
      <c r="BQ30" s="555"/>
      <c r="BR30" s="555"/>
      <c r="BS30" s="555"/>
      <c r="BT30" s="555"/>
      <c r="BU30" s="556"/>
      <c r="BV30" s="554">
        <v>3295721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東京都後期高齢者医療広域連合（一般会計）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武蔵村山市土地開発公社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都市核地区土地区画整理事業特別会計（一般会計）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都市核地区土地区画整理事業特別会計（特別会計）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東京都後期高齢者医療広域連合（後期高齢者医療特別会計）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東京たま広域資源循環組合（一般会計）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瑞穂斎場組合（一般会計）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昭和病院企業団（一般会計）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湖南衛生組合（一般会計）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東京市町村総合事務組合（一般会計）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東京市町村総合事務組合（交通災害共済事業特別会計）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東京都市町村職員退職手当組合（一般会計）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小平・村山・大和衛生組合（一般会計）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12503</v>
      </c>
      <c r="J41" s="83">
        <v>12780</v>
      </c>
      <c r="K41" s="83">
        <v>13357</v>
      </c>
      <c r="L41" s="83">
        <v>13887</v>
      </c>
      <c r="M41" s="84">
        <v>14229</v>
      </c>
    </row>
    <row r="42" spans="2:13" ht="27.75" customHeight="1">
      <c r="B42" s="1171"/>
      <c r="C42" s="1172"/>
      <c r="D42" s="85"/>
      <c r="E42" s="1177" t="s">
        <v>26</v>
      </c>
      <c r="F42" s="1177"/>
      <c r="G42" s="1177"/>
      <c r="H42" s="1178"/>
      <c r="I42" s="86">
        <v>383</v>
      </c>
      <c r="J42" s="87">
        <v>338</v>
      </c>
      <c r="K42" s="87">
        <v>474</v>
      </c>
      <c r="L42" s="87">
        <v>520</v>
      </c>
      <c r="M42" s="88">
        <v>672</v>
      </c>
    </row>
    <row r="43" spans="2:13" ht="27.75" customHeight="1">
      <c r="B43" s="1171"/>
      <c r="C43" s="1172"/>
      <c r="D43" s="85"/>
      <c r="E43" s="1177" t="s">
        <v>27</v>
      </c>
      <c r="F43" s="1177"/>
      <c r="G43" s="1177"/>
      <c r="H43" s="1178"/>
      <c r="I43" s="86">
        <v>2913</v>
      </c>
      <c r="J43" s="87">
        <v>2533</v>
      </c>
      <c r="K43" s="87">
        <v>2205</v>
      </c>
      <c r="L43" s="87">
        <v>1769</v>
      </c>
      <c r="M43" s="88">
        <v>1490</v>
      </c>
    </row>
    <row r="44" spans="2:13" ht="27.75" customHeight="1">
      <c r="B44" s="1171"/>
      <c r="C44" s="1172"/>
      <c r="D44" s="85"/>
      <c r="E44" s="1177" t="s">
        <v>28</v>
      </c>
      <c r="F44" s="1177"/>
      <c r="G44" s="1177"/>
      <c r="H44" s="1178"/>
      <c r="I44" s="86">
        <v>900</v>
      </c>
      <c r="J44" s="87">
        <v>711</v>
      </c>
      <c r="K44" s="87">
        <v>581</v>
      </c>
      <c r="L44" s="87">
        <v>499</v>
      </c>
      <c r="M44" s="88">
        <v>434</v>
      </c>
    </row>
    <row r="45" spans="2:13" ht="27.75" customHeight="1">
      <c r="B45" s="1171"/>
      <c r="C45" s="1172"/>
      <c r="D45" s="85"/>
      <c r="E45" s="1177" t="s">
        <v>29</v>
      </c>
      <c r="F45" s="1177"/>
      <c r="G45" s="1177"/>
      <c r="H45" s="1178"/>
      <c r="I45" s="86">
        <v>3856</v>
      </c>
      <c r="J45" s="87">
        <v>3774</v>
      </c>
      <c r="K45" s="87">
        <v>3694</v>
      </c>
      <c r="L45" s="87">
        <v>3525</v>
      </c>
      <c r="M45" s="88">
        <v>3473</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5621</v>
      </c>
      <c r="J49" s="87">
        <v>4946</v>
      </c>
      <c r="K49" s="87">
        <v>4704</v>
      </c>
      <c r="L49" s="87">
        <v>4686</v>
      </c>
      <c r="M49" s="88">
        <v>4802</v>
      </c>
    </row>
    <row r="50" spans="2:13" ht="27.75" customHeight="1">
      <c r="B50" s="1171"/>
      <c r="C50" s="1172"/>
      <c r="D50" s="85"/>
      <c r="E50" s="1177" t="s">
        <v>35</v>
      </c>
      <c r="F50" s="1177"/>
      <c r="G50" s="1177"/>
      <c r="H50" s="1178"/>
      <c r="I50" s="86">
        <v>4562</v>
      </c>
      <c r="J50" s="87">
        <v>3815</v>
      </c>
      <c r="K50" s="87">
        <v>3063</v>
      </c>
      <c r="L50" s="87">
        <v>2691</v>
      </c>
      <c r="M50" s="88">
        <v>2398</v>
      </c>
    </row>
    <row r="51" spans="2:13" ht="27.75" customHeight="1">
      <c r="B51" s="1173"/>
      <c r="C51" s="1174"/>
      <c r="D51" s="85"/>
      <c r="E51" s="1177" t="s">
        <v>36</v>
      </c>
      <c r="F51" s="1177"/>
      <c r="G51" s="1177"/>
      <c r="H51" s="1178"/>
      <c r="I51" s="86">
        <v>12369</v>
      </c>
      <c r="J51" s="87">
        <v>12795</v>
      </c>
      <c r="K51" s="87">
        <v>13138</v>
      </c>
      <c r="L51" s="87">
        <v>13512</v>
      </c>
      <c r="M51" s="88">
        <v>13659</v>
      </c>
    </row>
    <row r="52" spans="2:13" ht="27.75" customHeight="1" thickBot="1">
      <c r="B52" s="1181" t="s">
        <v>37</v>
      </c>
      <c r="C52" s="1182"/>
      <c r="D52" s="90"/>
      <c r="E52" s="1183" t="s">
        <v>38</v>
      </c>
      <c r="F52" s="1183"/>
      <c r="G52" s="1183"/>
      <c r="H52" s="1184"/>
      <c r="I52" s="91">
        <v>-1998</v>
      </c>
      <c r="J52" s="92">
        <v>-1420</v>
      </c>
      <c r="K52" s="92">
        <v>-595</v>
      </c>
      <c r="L52" s="92">
        <v>-689</v>
      </c>
      <c r="M52" s="93">
        <v>-560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31694</v>
      </c>
      <c r="E3" s="116"/>
      <c r="F3" s="117">
        <v>40203</v>
      </c>
      <c r="G3" s="118"/>
      <c r="H3" s="119"/>
    </row>
    <row r="4" spans="1:8">
      <c r="A4" s="120"/>
      <c r="B4" s="121"/>
      <c r="C4" s="122"/>
      <c r="D4" s="123">
        <v>20170</v>
      </c>
      <c r="E4" s="124"/>
      <c r="F4" s="125">
        <v>23352</v>
      </c>
      <c r="G4" s="126"/>
      <c r="H4" s="127"/>
    </row>
    <row r="5" spans="1:8">
      <c r="A5" s="108" t="s">
        <v>507</v>
      </c>
      <c r="B5" s="113"/>
      <c r="C5" s="114"/>
      <c r="D5" s="115">
        <v>32411</v>
      </c>
      <c r="E5" s="116"/>
      <c r="F5" s="117">
        <v>47569</v>
      </c>
      <c r="G5" s="118"/>
      <c r="H5" s="119"/>
    </row>
    <row r="6" spans="1:8">
      <c r="A6" s="120"/>
      <c r="B6" s="121"/>
      <c r="C6" s="122"/>
      <c r="D6" s="123">
        <v>18798</v>
      </c>
      <c r="E6" s="124"/>
      <c r="F6" s="125">
        <v>26255</v>
      </c>
      <c r="G6" s="126"/>
      <c r="H6" s="127"/>
    </row>
    <row r="7" spans="1:8">
      <c r="A7" s="108" t="s">
        <v>508</v>
      </c>
      <c r="B7" s="113"/>
      <c r="C7" s="114"/>
      <c r="D7" s="115">
        <v>29320</v>
      </c>
      <c r="E7" s="116"/>
      <c r="F7" s="117">
        <v>50880</v>
      </c>
      <c r="G7" s="118"/>
      <c r="H7" s="119"/>
    </row>
    <row r="8" spans="1:8">
      <c r="A8" s="120"/>
      <c r="B8" s="121"/>
      <c r="C8" s="122"/>
      <c r="D8" s="123">
        <v>17702</v>
      </c>
      <c r="E8" s="124"/>
      <c r="F8" s="125">
        <v>26879</v>
      </c>
      <c r="G8" s="126"/>
      <c r="H8" s="127"/>
    </row>
    <row r="9" spans="1:8">
      <c r="A9" s="108" t="s">
        <v>509</v>
      </c>
      <c r="B9" s="113"/>
      <c r="C9" s="114"/>
      <c r="D9" s="115">
        <v>23972</v>
      </c>
      <c r="E9" s="116"/>
      <c r="F9" s="117">
        <v>63956</v>
      </c>
      <c r="G9" s="118"/>
      <c r="H9" s="119"/>
    </row>
    <row r="10" spans="1:8">
      <c r="A10" s="120"/>
      <c r="B10" s="121"/>
      <c r="C10" s="122"/>
      <c r="D10" s="123">
        <v>16981</v>
      </c>
      <c r="E10" s="124"/>
      <c r="F10" s="125">
        <v>29239</v>
      </c>
      <c r="G10" s="126"/>
      <c r="H10" s="127"/>
    </row>
    <row r="11" spans="1:8">
      <c r="A11" s="108" t="s">
        <v>510</v>
      </c>
      <c r="B11" s="113"/>
      <c r="C11" s="114"/>
      <c r="D11" s="115">
        <v>29101</v>
      </c>
      <c r="E11" s="116"/>
      <c r="F11" s="117">
        <v>66255</v>
      </c>
      <c r="G11" s="118"/>
      <c r="H11" s="119"/>
    </row>
    <row r="12" spans="1:8">
      <c r="A12" s="120"/>
      <c r="B12" s="121"/>
      <c r="C12" s="128"/>
      <c r="D12" s="123">
        <v>19744</v>
      </c>
      <c r="E12" s="124"/>
      <c r="F12" s="125">
        <v>31822</v>
      </c>
      <c r="G12" s="126"/>
      <c r="H12" s="127"/>
    </row>
    <row r="13" spans="1:8">
      <c r="A13" s="108"/>
      <c r="B13" s="113"/>
      <c r="C13" s="129"/>
      <c r="D13" s="130">
        <v>29300</v>
      </c>
      <c r="E13" s="131"/>
      <c r="F13" s="132">
        <v>53773</v>
      </c>
      <c r="G13" s="133"/>
      <c r="H13" s="119"/>
    </row>
    <row r="14" spans="1:8">
      <c r="A14" s="120"/>
      <c r="B14" s="121"/>
      <c r="C14" s="122"/>
      <c r="D14" s="123">
        <v>18679</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4.13</v>
      </c>
      <c r="C19" s="134">
        <f>ROUND(VALUE(SUBSTITUTE(実質収支比率等に係る経年分析!G$48,"▲","-")),2)</f>
        <v>7.07</v>
      </c>
      <c r="D19" s="134">
        <f>ROUND(VALUE(SUBSTITUTE(実質収支比率等に係る経年分析!H$48,"▲","-")),2)</f>
        <v>6.57</v>
      </c>
      <c r="E19" s="134">
        <f>ROUND(VALUE(SUBSTITUTE(実質収支比率等に係る経年分析!I$48,"▲","-")),2)</f>
        <v>5.77</v>
      </c>
      <c r="F19" s="134">
        <f>ROUND(VALUE(SUBSTITUTE(実質収支比率等に係る経年分析!J$48,"▲","-")),2)</f>
        <v>6.61</v>
      </c>
    </row>
    <row r="20" spans="1:11">
      <c r="A20" s="134" t="s">
        <v>43</v>
      </c>
      <c r="B20" s="134">
        <f>ROUND(VALUE(SUBSTITUTE(実質収支比率等に係る経年分析!F$47,"▲","-")),2)</f>
        <v>6.1</v>
      </c>
      <c r="C20" s="134">
        <f>ROUND(VALUE(SUBSTITUTE(実質収支比率等に係る経年分析!G$47,"▲","-")),2)</f>
        <v>3.21</v>
      </c>
      <c r="D20" s="134">
        <f>ROUND(VALUE(SUBSTITUTE(実質収支比率等に係る経年分析!H$47,"▲","-")),2)</f>
        <v>4.3</v>
      </c>
      <c r="E20" s="134">
        <f>ROUND(VALUE(SUBSTITUTE(実質収支比率等に係る経年分析!I$47,"▲","-")),2)</f>
        <v>4.3600000000000003</v>
      </c>
      <c r="F20" s="134">
        <f>ROUND(VALUE(SUBSTITUTE(実質収支比率等に係る経年分析!J$47,"▲","-")),2)</f>
        <v>4.6500000000000004</v>
      </c>
    </row>
    <row r="21" spans="1:11">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1.03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都市核地区土地区画整理事業特別会計（特別会計）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都市核地区土地区画整理事業特別会計（一般会計）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0.09</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1845</v>
      </c>
      <c r="E42" s="136"/>
      <c r="F42" s="136"/>
      <c r="G42" s="136">
        <f>'実質公債費比率（分子）の構造'!L$52</f>
        <v>1867</v>
      </c>
      <c r="H42" s="136"/>
      <c r="I42" s="136"/>
      <c r="J42" s="136">
        <f>'実質公債費比率（分子）の構造'!M$52</f>
        <v>1801</v>
      </c>
      <c r="K42" s="136"/>
      <c r="L42" s="136"/>
      <c r="M42" s="136">
        <f>'実質公債費比率（分子）の構造'!N$52</f>
        <v>1746</v>
      </c>
      <c r="N42" s="136"/>
      <c r="O42" s="136"/>
      <c r="P42" s="136">
        <f>'実質公債費比率（分子）の構造'!O$52</f>
        <v>1690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45</v>
      </c>
      <c r="C44" s="136"/>
      <c r="D44" s="136"/>
      <c r="E44" s="136">
        <f>'実質公債費比率（分子）の構造'!L$50</f>
        <v>45</v>
      </c>
      <c r="F44" s="136"/>
      <c r="G44" s="136"/>
      <c r="H44" s="136">
        <f>'実質公債費比率（分子）の構造'!M$50</f>
        <v>45</v>
      </c>
      <c r="I44" s="136"/>
      <c r="J44" s="136"/>
      <c r="K44" s="136">
        <f>'実質公債費比率（分子）の構造'!N$50</f>
        <v>41</v>
      </c>
      <c r="L44" s="136"/>
      <c r="M44" s="136"/>
      <c r="N44" s="136">
        <f>'実質公債費比率（分子）の構造'!O$50</f>
        <v>18</v>
      </c>
      <c r="O44" s="136"/>
      <c r="P44" s="136"/>
    </row>
    <row r="45" spans="1:16">
      <c r="A45" s="136" t="s">
        <v>54</v>
      </c>
      <c r="B45" s="136">
        <f>'実質公債費比率（分子）の構造'!K$49</f>
        <v>116</v>
      </c>
      <c r="C45" s="136"/>
      <c r="D45" s="136"/>
      <c r="E45" s="136">
        <f>'実質公債費比率（分子）の構造'!L$49</f>
        <v>117</v>
      </c>
      <c r="F45" s="136"/>
      <c r="G45" s="136"/>
      <c r="H45" s="136">
        <f>'実質公債費比率（分子）の構造'!M$49</f>
        <v>119</v>
      </c>
      <c r="I45" s="136"/>
      <c r="J45" s="136"/>
      <c r="K45" s="136">
        <f>'実質公債費比率（分子）の構造'!N$49</f>
        <v>86</v>
      </c>
      <c r="L45" s="136"/>
      <c r="M45" s="136"/>
      <c r="N45" s="136">
        <f>'実質公債費比率（分子）の構造'!O$49</f>
        <v>73</v>
      </c>
      <c r="O45" s="136"/>
      <c r="P45" s="136"/>
    </row>
    <row r="46" spans="1:16">
      <c r="A46" s="136" t="s">
        <v>55</v>
      </c>
      <c r="B46" s="136">
        <f>'実質公債費比率（分子）の構造'!K$48</f>
        <v>408</v>
      </c>
      <c r="C46" s="136"/>
      <c r="D46" s="136"/>
      <c r="E46" s="136">
        <f>'実質公債費比率（分子）の構造'!L$48</f>
        <v>400</v>
      </c>
      <c r="F46" s="136"/>
      <c r="G46" s="136"/>
      <c r="H46" s="136">
        <f>'実質公債費比率（分子）の構造'!M$48</f>
        <v>382</v>
      </c>
      <c r="I46" s="136"/>
      <c r="J46" s="136"/>
      <c r="K46" s="136">
        <f>'実質公債費比率（分子）の構造'!N$48</f>
        <v>233</v>
      </c>
      <c r="L46" s="136"/>
      <c r="M46" s="136"/>
      <c r="N46" s="136">
        <f>'実質公債費比率（分子）の構造'!O$48</f>
        <v>162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1592</v>
      </c>
      <c r="C49" s="136"/>
      <c r="D49" s="136"/>
      <c r="E49" s="136">
        <f>'実質公債費比率（分子）の構造'!L$45</f>
        <v>1599</v>
      </c>
      <c r="F49" s="136"/>
      <c r="G49" s="136"/>
      <c r="H49" s="136">
        <f>'実質公債費比率（分子）の構造'!M$45</f>
        <v>1363</v>
      </c>
      <c r="I49" s="136"/>
      <c r="J49" s="136"/>
      <c r="K49" s="136">
        <f>'実質公債費比率（分子）の構造'!N$45</f>
        <v>1377</v>
      </c>
      <c r="L49" s="136"/>
      <c r="M49" s="136"/>
      <c r="N49" s="136">
        <f>'実質公債費比率（分子）の構造'!O$45</f>
        <v>1277</v>
      </c>
      <c r="O49" s="136"/>
      <c r="P49" s="136"/>
    </row>
    <row r="50" spans="1:16">
      <c r="A50" s="136" t="s">
        <v>59</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294</v>
      </c>
      <c r="G50" s="136" t="e">
        <f>NA()</f>
        <v>#N/A</v>
      </c>
      <c r="H50" s="136" t="e">
        <f>NA()</f>
        <v>#N/A</v>
      </c>
      <c r="I50" s="136">
        <f>IF(ISNUMBER('実質公債費比率（分子）の構造'!M$53),'実質公債費比率（分子）の構造'!M$53,NA())</f>
        <v>108</v>
      </c>
      <c r="J50" s="136" t="e">
        <f>NA()</f>
        <v>#N/A</v>
      </c>
      <c r="K50" s="136" t="e">
        <f>NA()</f>
        <v>#N/A</v>
      </c>
      <c r="L50" s="136">
        <f>IF(ISNUMBER('実質公債費比率（分子）の構造'!N$53),'実質公債費比率（分子）の構造'!N$53,NA())</f>
        <v>-9</v>
      </c>
      <c r="M50" s="136" t="e">
        <f>NA()</f>
        <v>#N/A</v>
      </c>
      <c r="N50" s="136" t="e">
        <f>NA()</f>
        <v>#N/A</v>
      </c>
      <c r="O50" s="136">
        <f>IF(ISNUMBER('実質公債費比率（分子）の構造'!O$53),'実質公債費比率（分子）の構造'!O$53,NA())</f>
        <v>-160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12369</v>
      </c>
      <c r="E56" s="135"/>
      <c r="F56" s="135"/>
      <c r="G56" s="135">
        <f>'将来負担比率（分子）の構造'!J$51</f>
        <v>12795</v>
      </c>
      <c r="H56" s="135"/>
      <c r="I56" s="135"/>
      <c r="J56" s="135">
        <f>'将来負担比率（分子）の構造'!K$51</f>
        <v>13138</v>
      </c>
      <c r="K56" s="135"/>
      <c r="L56" s="135"/>
      <c r="M56" s="135">
        <f>'将来負担比率（分子）の構造'!L$51</f>
        <v>13512</v>
      </c>
      <c r="N56" s="135"/>
      <c r="O56" s="135"/>
      <c r="P56" s="135">
        <f>'将来負担比率（分子）の構造'!M$51</f>
        <v>13659</v>
      </c>
    </row>
    <row r="57" spans="1:16">
      <c r="A57" s="135" t="s">
        <v>35</v>
      </c>
      <c r="B57" s="135"/>
      <c r="C57" s="135"/>
      <c r="D57" s="135">
        <f>'将来負担比率（分子）の構造'!I$50</f>
        <v>4562</v>
      </c>
      <c r="E57" s="135"/>
      <c r="F57" s="135"/>
      <c r="G57" s="135">
        <f>'将来負担比率（分子）の構造'!J$50</f>
        <v>3815</v>
      </c>
      <c r="H57" s="135"/>
      <c r="I57" s="135"/>
      <c r="J57" s="135">
        <f>'将来負担比率（分子）の構造'!K$50</f>
        <v>3063</v>
      </c>
      <c r="K57" s="135"/>
      <c r="L57" s="135"/>
      <c r="M57" s="135">
        <f>'将来負担比率（分子）の構造'!L$50</f>
        <v>2691</v>
      </c>
      <c r="N57" s="135"/>
      <c r="O57" s="135"/>
      <c r="P57" s="135">
        <f>'将来負担比率（分子）の構造'!M$50</f>
        <v>2398</v>
      </c>
    </row>
    <row r="58" spans="1:16">
      <c r="A58" s="135" t="s">
        <v>34</v>
      </c>
      <c r="B58" s="135"/>
      <c r="C58" s="135"/>
      <c r="D58" s="135">
        <f>'将来負担比率（分子）の構造'!I$49</f>
        <v>5621</v>
      </c>
      <c r="E58" s="135"/>
      <c r="F58" s="135"/>
      <c r="G58" s="135">
        <f>'将来負担比率（分子）の構造'!J$49</f>
        <v>4946</v>
      </c>
      <c r="H58" s="135"/>
      <c r="I58" s="135"/>
      <c r="J58" s="135">
        <f>'将来負担比率（分子）の構造'!K$49</f>
        <v>4704</v>
      </c>
      <c r="K58" s="135"/>
      <c r="L58" s="135"/>
      <c r="M58" s="135">
        <f>'将来負担比率（分子）の構造'!L$49</f>
        <v>4686</v>
      </c>
      <c r="N58" s="135"/>
      <c r="O58" s="135"/>
      <c r="P58" s="135">
        <f>'将来負担比率（分子）の構造'!M$49</f>
        <v>4802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3856</v>
      </c>
      <c r="C62" s="135"/>
      <c r="D62" s="135"/>
      <c r="E62" s="135">
        <f>'将来負担比率（分子）の構造'!J$45</f>
        <v>3774</v>
      </c>
      <c r="F62" s="135"/>
      <c r="G62" s="135"/>
      <c r="H62" s="135">
        <f>'将来負担比率（分子）の構造'!K$45</f>
        <v>3694</v>
      </c>
      <c r="I62" s="135"/>
      <c r="J62" s="135"/>
      <c r="K62" s="135">
        <f>'将来負担比率（分子）の構造'!L$45</f>
        <v>3525</v>
      </c>
      <c r="L62" s="135"/>
      <c r="M62" s="135"/>
      <c r="N62" s="135">
        <f>'将来負担比率（分子）の構造'!M$45</f>
        <v>3473</v>
      </c>
      <c r="O62" s="135"/>
      <c r="P62" s="135"/>
    </row>
    <row r="63" spans="1:16">
      <c r="A63" s="135" t="s">
        <v>28</v>
      </c>
      <c r="B63" s="135">
        <f>'将来負担比率（分子）の構造'!I$44</f>
        <v>900</v>
      </c>
      <c r="C63" s="135"/>
      <c r="D63" s="135"/>
      <c r="E63" s="135">
        <f>'将来負担比率（分子）の構造'!J$44</f>
        <v>711</v>
      </c>
      <c r="F63" s="135"/>
      <c r="G63" s="135"/>
      <c r="H63" s="135">
        <f>'将来負担比率（分子）の構造'!K$44</f>
        <v>581</v>
      </c>
      <c r="I63" s="135"/>
      <c r="J63" s="135"/>
      <c r="K63" s="135">
        <f>'将来負担比率（分子）の構造'!L$44</f>
        <v>499</v>
      </c>
      <c r="L63" s="135"/>
      <c r="M63" s="135"/>
      <c r="N63" s="135">
        <f>'将来負担比率（分子）の構造'!M$44</f>
        <v>434</v>
      </c>
      <c r="O63" s="135"/>
      <c r="P63" s="135"/>
    </row>
    <row r="64" spans="1:16">
      <c r="A64" s="135" t="s">
        <v>27</v>
      </c>
      <c r="B64" s="135">
        <f>'将来負担比率（分子）の構造'!I$43</f>
        <v>2913</v>
      </c>
      <c r="C64" s="135"/>
      <c r="D64" s="135"/>
      <c r="E64" s="135">
        <f>'将来負担比率（分子）の構造'!J$43</f>
        <v>2533</v>
      </c>
      <c r="F64" s="135"/>
      <c r="G64" s="135"/>
      <c r="H64" s="135">
        <f>'将来負担比率（分子）の構造'!K$43</f>
        <v>2205</v>
      </c>
      <c r="I64" s="135"/>
      <c r="J64" s="135"/>
      <c r="K64" s="135">
        <f>'将来負担比率（分子）の構造'!L$43</f>
        <v>1769</v>
      </c>
      <c r="L64" s="135"/>
      <c r="M64" s="135"/>
      <c r="N64" s="135">
        <f>'将来負担比率（分子）の構造'!M$43</f>
        <v>1490</v>
      </c>
      <c r="O64" s="135"/>
      <c r="P64" s="135"/>
    </row>
    <row r="65" spans="1:16">
      <c r="A65" s="135" t="s">
        <v>26</v>
      </c>
      <c r="B65" s="135">
        <f>'将来負担比率（分子）の構造'!I$42</f>
        <v>383</v>
      </c>
      <c r="C65" s="135"/>
      <c r="D65" s="135"/>
      <c r="E65" s="135">
        <f>'将来負担比率（分子）の構造'!J$42</f>
        <v>338</v>
      </c>
      <c r="F65" s="135"/>
      <c r="G65" s="135"/>
      <c r="H65" s="135">
        <f>'将来負担比率（分子）の構造'!K$42</f>
        <v>474</v>
      </c>
      <c r="I65" s="135"/>
      <c r="J65" s="135"/>
      <c r="K65" s="135">
        <f>'将来負担比率（分子）の構造'!L$42</f>
        <v>520</v>
      </c>
      <c r="L65" s="135"/>
      <c r="M65" s="135"/>
      <c r="N65" s="135">
        <f>'将来負担比率（分子）の構造'!M$42</f>
        <v>672</v>
      </c>
      <c r="O65" s="135"/>
      <c r="P65" s="135"/>
    </row>
    <row r="66" spans="1:16">
      <c r="A66" s="135" t="s">
        <v>25</v>
      </c>
      <c r="B66" s="135">
        <f>'将来負担比率（分子）の構造'!I$41</f>
        <v>12503</v>
      </c>
      <c r="C66" s="135"/>
      <c r="D66" s="135"/>
      <c r="E66" s="135">
        <f>'将来負担比率（分子）の構造'!J$41</f>
        <v>12780</v>
      </c>
      <c r="F66" s="135"/>
      <c r="G66" s="135"/>
      <c r="H66" s="135">
        <f>'将来負担比率（分子）の構造'!K$41</f>
        <v>13357</v>
      </c>
      <c r="I66" s="135"/>
      <c r="J66" s="135"/>
      <c r="K66" s="135">
        <f>'将来負担比率（分子）の構造'!L$41</f>
        <v>13887</v>
      </c>
      <c r="L66" s="135"/>
      <c r="M66" s="135"/>
      <c r="N66" s="135">
        <f>'将来負担比率（分子）の構造'!M$41</f>
        <v>14229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10102500</v>
      </c>
      <c r="S5" s="583"/>
      <c r="T5" s="583"/>
      <c r="U5" s="583"/>
      <c r="V5" s="583"/>
      <c r="W5" s="583"/>
      <c r="X5" s="583"/>
      <c r="Y5" s="584"/>
      <c r="Z5" s="585">
        <v>35.1</v>
      </c>
      <c r="AA5" s="585"/>
      <c r="AB5" s="585"/>
      <c r="AC5" s="585"/>
      <c r="AD5" s="586">
        <v>9280062</v>
      </c>
      <c r="AE5" s="586"/>
      <c r="AF5" s="586"/>
      <c r="AG5" s="586"/>
      <c r="AH5" s="586"/>
      <c r="AI5" s="586"/>
      <c r="AJ5" s="586"/>
      <c r="AK5" s="586"/>
      <c r="AL5" s="587">
        <v>71.099999999999994</v>
      </c>
      <c r="AM5" s="588"/>
      <c r="AN5" s="588"/>
      <c r="AO5" s="589"/>
      <c r="AP5" s="579" t="s">
        <v>209</v>
      </c>
      <c r="AQ5" s="580"/>
      <c r="AR5" s="580"/>
      <c r="AS5" s="580"/>
      <c r="AT5" s="580"/>
      <c r="AU5" s="580"/>
      <c r="AV5" s="580"/>
      <c r="AW5" s="580"/>
      <c r="AX5" s="580"/>
      <c r="AY5" s="580"/>
      <c r="AZ5" s="580"/>
      <c r="BA5" s="580"/>
      <c r="BB5" s="580"/>
      <c r="BC5" s="580"/>
      <c r="BD5" s="580"/>
      <c r="BE5" s="580"/>
      <c r="BF5" s="581"/>
      <c r="BG5" s="593">
        <v>9280057</v>
      </c>
      <c r="BH5" s="594"/>
      <c r="BI5" s="594"/>
      <c r="BJ5" s="594"/>
      <c r="BK5" s="594"/>
      <c r="BL5" s="594"/>
      <c r="BM5" s="594"/>
      <c r="BN5" s="595"/>
      <c r="BO5" s="596">
        <v>91.9</v>
      </c>
      <c r="BP5" s="596"/>
      <c r="BQ5" s="596"/>
      <c r="BR5" s="596"/>
      <c r="BS5" s="597">
        <v>27691</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120754</v>
      </c>
      <c r="S6" s="594"/>
      <c r="T6" s="594"/>
      <c r="U6" s="594"/>
      <c r="V6" s="594"/>
      <c r="W6" s="594"/>
      <c r="X6" s="594"/>
      <c r="Y6" s="595"/>
      <c r="Z6" s="596">
        <v>0.4</v>
      </c>
      <c r="AA6" s="596"/>
      <c r="AB6" s="596"/>
      <c r="AC6" s="596"/>
      <c r="AD6" s="597">
        <v>120754</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9280057</v>
      </c>
      <c r="BH6" s="594"/>
      <c r="BI6" s="594"/>
      <c r="BJ6" s="594"/>
      <c r="BK6" s="594"/>
      <c r="BL6" s="594"/>
      <c r="BM6" s="594"/>
      <c r="BN6" s="595"/>
      <c r="BO6" s="596">
        <v>91.9</v>
      </c>
      <c r="BP6" s="596"/>
      <c r="BQ6" s="596"/>
      <c r="BR6" s="596"/>
      <c r="BS6" s="597">
        <v>27691</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283335</v>
      </c>
      <c r="CS6" s="594"/>
      <c r="CT6" s="594"/>
      <c r="CU6" s="594"/>
      <c r="CV6" s="594"/>
      <c r="CW6" s="594"/>
      <c r="CX6" s="594"/>
      <c r="CY6" s="595"/>
      <c r="CZ6" s="596">
        <v>1</v>
      </c>
      <c r="DA6" s="596"/>
      <c r="DB6" s="596"/>
      <c r="DC6" s="596"/>
      <c r="DD6" s="602" t="s">
        <v>216</v>
      </c>
      <c r="DE6" s="594"/>
      <c r="DF6" s="594"/>
      <c r="DG6" s="594"/>
      <c r="DH6" s="594"/>
      <c r="DI6" s="594"/>
      <c r="DJ6" s="594"/>
      <c r="DK6" s="594"/>
      <c r="DL6" s="594"/>
      <c r="DM6" s="594"/>
      <c r="DN6" s="594"/>
      <c r="DO6" s="594"/>
      <c r="DP6" s="595"/>
      <c r="DQ6" s="602">
        <v>283335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61635</v>
      </c>
      <c r="S7" s="594"/>
      <c r="T7" s="594"/>
      <c r="U7" s="594"/>
      <c r="V7" s="594"/>
      <c r="W7" s="594"/>
      <c r="X7" s="594"/>
      <c r="Y7" s="595"/>
      <c r="Z7" s="596">
        <v>0.2</v>
      </c>
      <c r="AA7" s="596"/>
      <c r="AB7" s="596"/>
      <c r="AC7" s="596"/>
      <c r="AD7" s="597">
        <v>61635</v>
      </c>
      <c r="AE7" s="597"/>
      <c r="AF7" s="597"/>
      <c r="AG7" s="597"/>
      <c r="AH7" s="597"/>
      <c r="AI7" s="597"/>
      <c r="AJ7" s="597"/>
      <c r="AK7" s="597"/>
      <c r="AL7" s="598">
        <v>0.5</v>
      </c>
      <c r="AM7" s="599"/>
      <c r="AN7" s="599"/>
      <c r="AO7" s="600"/>
      <c r="AP7" s="590" t="s">
        <v>218</v>
      </c>
      <c r="AQ7" s="591"/>
      <c r="AR7" s="591"/>
      <c r="AS7" s="591"/>
      <c r="AT7" s="591"/>
      <c r="AU7" s="591"/>
      <c r="AV7" s="591"/>
      <c r="AW7" s="591"/>
      <c r="AX7" s="591"/>
      <c r="AY7" s="591"/>
      <c r="AZ7" s="591"/>
      <c r="BA7" s="591"/>
      <c r="BB7" s="591"/>
      <c r="BC7" s="591"/>
      <c r="BD7" s="591"/>
      <c r="BE7" s="591"/>
      <c r="BF7" s="592"/>
      <c r="BG7" s="593">
        <v>4104681</v>
      </c>
      <c r="BH7" s="594"/>
      <c r="BI7" s="594"/>
      <c r="BJ7" s="594"/>
      <c r="BK7" s="594"/>
      <c r="BL7" s="594"/>
      <c r="BM7" s="594"/>
      <c r="BN7" s="595"/>
      <c r="BO7" s="596">
        <v>40.6</v>
      </c>
      <c r="BP7" s="596"/>
      <c r="BQ7" s="596"/>
      <c r="BR7" s="596"/>
      <c r="BS7" s="597">
        <v>27691</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2998881</v>
      </c>
      <c r="CS7" s="594"/>
      <c r="CT7" s="594"/>
      <c r="CU7" s="594"/>
      <c r="CV7" s="594"/>
      <c r="CW7" s="594"/>
      <c r="CX7" s="594"/>
      <c r="CY7" s="595"/>
      <c r="CZ7" s="596">
        <v>10.8</v>
      </c>
      <c r="DA7" s="596"/>
      <c r="DB7" s="596"/>
      <c r="DC7" s="596"/>
      <c r="DD7" s="602">
        <v>28115</v>
      </c>
      <c r="DE7" s="594"/>
      <c r="DF7" s="594"/>
      <c r="DG7" s="594"/>
      <c r="DH7" s="594"/>
      <c r="DI7" s="594"/>
      <c r="DJ7" s="594"/>
      <c r="DK7" s="594"/>
      <c r="DL7" s="594"/>
      <c r="DM7" s="594"/>
      <c r="DN7" s="594"/>
      <c r="DO7" s="594"/>
      <c r="DP7" s="595"/>
      <c r="DQ7" s="602">
        <v>2790801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77902</v>
      </c>
      <c r="S8" s="594"/>
      <c r="T8" s="594"/>
      <c r="U8" s="594"/>
      <c r="V8" s="594"/>
      <c r="W8" s="594"/>
      <c r="X8" s="594"/>
      <c r="Y8" s="595"/>
      <c r="Z8" s="596">
        <v>0.3</v>
      </c>
      <c r="AA8" s="596"/>
      <c r="AB8" s="596"/>
      <c r="AC8" s="596"/>
      <c r="AD8" s="597">
        <v>77902</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110614</v>
      </c>
      <c r="BH8" s="594"/>
      <c r="BI8" s="594"/>
      <c r="BJ8" s="594"/>
      <c r="BK8" s="594"/>
      <c r="BL8" s="594"/>
      <c r="BM8" s="594"/>
      <c r="BN8" s="595"/>
      <c r="BO8" s="596">
        <v>1.1000000000000001</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14704230</v>
      </c>
      <c r="CS8" s="594"/>
      <c r="CT8" s="594"/>
      <c r="CU8" s="594"/>
      <c r="CV8" s="594"/>
      <c r="CW8" s="594"/>
      <c r="CX8" s="594"/>
      <c r="CY8" s="595"/>
      <c r="CZ8" s="596">
        <v>52.8</v>
      </c>
      <c r="DA8" s="596"/>
      <c r="DB8" s="596"/>
      <c r="DC8" s="596"/>
      <c r="DD8" s="602">
        <v>268833</v>
      </c>
      <c r="DE8" s="594"/>
      <c r="DF8" s="594"/>
      <c r="DG8" s="594"/>
      <c r="DH8" s="594"/>
      <c r="DI8" s="594"/>
      <c r="DJ8" s="594"/>
      <c r="DK8" s="594"/>
      <c r="DL8" s="594"/>
      <c r="DM8" s="594"/>
      <c r="DN8" s="594"/>
      <c r="DO8" s="594"/>
      <c r="DP8" s="595"/>
      <c r="DQ8" s="602">
        <v>6937124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65597</v>
      </c>
      <c r="S9" s="594"/>
      <c r="T9" s="594"/>
      <c r="U9" s="594"/>
      <c r="V9" s="594"/>
      <c r="W9" s="594"/>
      <c r="X9" s="594"/>
      <c r="Y9" s="595"/>
      <c r="Z9" s="596">
        <v>0.2</v>
      </c>
      <c r="AA9" s="596"/>
      <c r="AB9" s="596"/>
      <c r="AC9" s="596"/>
      <c r="AD9" s="597">
        <v>65597</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3447431</v>
      </c>
      <c r="BH9" s="594"/>
      <c r="BI9" s="594"/>
      <c r="BJ9" s="594"/>
      <c r="BK9" s="594"/>
      <c r="BL9" s="594"/>
      <c r="BM9" s="594"/>
      <c r="BN9" s="595"/>
      <c r="BO9" s="596">
        <v>34.1</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1766506</v>
      </c>
      <c r="CS9" s="594"/>
      <c r="CT9" s="594"/>
      <c r="CU9" s="594"/>
      <c r="CV9" s="594"/>
      <c r="CW9" s="594"/>
      <c r="CX9" s="594"/>
      <c r="CY9" s="595"/>
      <c r="CZ9" s="596">
        <v>6.3</v>
      </c>
      <c r="DA9" s="596"/>
      <c r="DB9" s="596"/>
      <c r="DC9" s="596"/>
      <c r="DD9" s="602" t="s">
        <v>111</v>
      </c>
      <c r="DE9" s="594"/>
      <c r="DF9" s="594"/>
      <c r="DG9" s="594"/>
      <c r="DH9" s="594"/>
      <c r="DI9" s="594"/>
      <c r="DJ9" s="594"/>
      <c r="DK9" s="594"/>
      <c r="DL9" s="594"/>
      <c r="DM9" s="594"/>
      <c r="DN9" s="594"/>
      <c r="DO9" s="594"/>
      <c r="DP9" s="595"/>
      <c r="DQ9" s="602">
        <v>1372355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914130</v>
      </c>
      <c r="S10" s="594"/>
      <c r="T10" s="594"/>
      <c r="U10" s="594"/>
      <c r="V10" s="594"/>
      <c r="W10" s="594"/>
      <c r="X10" s="594"/>
      <c r="Y10" s="595"/>
      <c r="Z10" s="596">
        <v>3.2</v>
      </c>
      <c r="AA10" s="596"/>
      <c r="AB10" s="596"/>
      <c r="AC10" s="596"/>
      <c r="AD10" s="597">
        <v>914130</v>
      </c>
      <c r="AE10" s="597"/>
      <c r="AF10" s="597"/>
      <c r="AG10" s="597"/>
      <c r="AH10" s="597"/>
      <c r="AI10" s="597"/>
      <c r="AJ10" s="597"/>
      <c r="AK10" s="597"/>
      <c r="AL10" s="598">
        <v>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203584</v>
      </c>
      <c r="BH10" s="594"/>
      <c r="BI10" s="594"/>
      <c r="BJ10" s="594"/>
      <c r="BK10" s="594"/>
      <c r="BL10" s="594"/>
      <c r="BM10" s="594"/>
      <c r="BN10" s="595"/>
      <c r="BO10" s="596">
        <v>2</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63460</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23148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343052</v>
      </c>
      <c r="BH11" s="594"/>
      <c r="BI11" s="594"/>
      <c r="BJ11" s="594"/>
      <c r="BK11" s="594"/>
      <c r="BL11" s="594"/>
      <c r="BM11" s="594"/>
      <c r="BN11" s="595"/>
      <c r="BO11" s="596">
        <v>3.4</v>
      </c>
      <c r="BP11" s="596"/>
      <c r="BQ11" s="596"/>
      <c r="BR11" s="596"/>
      <c r="BS11" s="602">
        <v>27691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48886</v>
      </c>
      <c r="CS11" s="594"/>
      <c r="CT11" s="594"/>
      <c r="CU11" s="594"/>
      <c r="CV11" s="594"/>
      <c r="CW11" s="594"/>
      <c r="CX11" s="594"/>
      <c r="CY11" s="595"/>
      <c r="CZ11" s="596">
        <v>0.2</v>
      </c>
      <c r="DA11" s="596"/>
      <c r="DB11" s="596"/>
      <c r="DC11" s="596"/>
      <c r="DD11" s="602">
        <v>2263</v>
      </c>
      <c r="DE11" s="594"/>
      <c r="DF11" s="594"/>
      <c r="DG11" s="594"/>
      <c r="DH11" s="594"/>
      <c r="DI11" s="594"/>
      <c r="DJ11" s="594"/>
      <c r="DK11" s="594"/>
      <c r="DL11" s="594"/>
      <c r="DM11" s="594"/>
      <c r="DN11" s="594"/>
      <c r="DO11" s="594"/>
      <c r="DP11" s="595"/>
      <c r="DQ11" s="602">
        <v>36196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4533865</v>
      </c>
      <c r="BH12" s="594"/>
      <c r="BI12" s="594"/>
      <c r="BJ12" s="594"/>
      <c r="BK12" s="594"/>
      <c r="BL12" s="594"/>
      <c r="BM12" s="594"/>
      <c r="BN12" s="595"/>
      <c r="BO12" s="596">
        <v>44.9</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180387</v>
      </c>
      <c r="CS12" s="594"/>
      <c r="CT12" s="594"/>
      <c r="CU12" s="594"/>
      <c r="CV12" s="594"/>
      <c r="CW12" s="594"/>
      <c r="CX12" s="594"/>
      <c r="CY12" s="595"/>
      <c r="CZ12" s="596">
        <v>0.6</v>
      </c>
      <c r="DA12" s="596"/>
      <c r="DB12" s="596"/>
      <c r="DC12" s="596"/>
      <c r="DD12" s="602">
        <v>6066</v>
      </c>
      <c r="DE12" s="594"/>
      <c r="DF12" s="594"/>
      <c r="DG12" s="594"/>
      <c r="DH12" s="594"/>
      <c r="DI12" s="594"/>
      <c r="DJ12" s="594"/>
      <c r="DK12" s="594"/>
      <c r="DL12" s="594"/>
      <c r="DM12" s="594"/>
      <c r="DN12" s="594"/>
      <c r="DO12" s="594"/>
      <c r="DP12" s="595"/>
      <c r="DQ12" s="602">
        <v>161373</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40222</v>
      </c>
      <c r="S13" s="594"/>
      <c r="T13" s="594"/>
      <c r="U13" s="594"/>
      <c r="V13" s="594"/>
      <c r="W13" s="594"/>
      <c r="X13" s="594"/>
      <c r="Y13" s="595"/>
      <c r="Z13" s="596">
        <v>0.1</v>
      </c>
      <c r="AA13" s="596"/>
      <c r="AB13" s="596"/>
      <c r="AC13" s="596"/>
      <c r="AD13" s="597">
        <v>40222</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4191228</v>
      </c>
      <c r="BH13" s="594"/>
      <c r="BI13" s="594"/>
      <c r="BJ13" s="594"/>
      <c r="BK13" s="594"/>
      <c r="BL13" s="594"/>
      <c r="BM13" s="594"/>
      <c r="BN13" s="595"/>
      <c r="BO13" s="596">
        <v>41.5</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2497742</v>
      </c>
      <c r="CS13" s="594"/>
      <c r="CT13" s="594"/>
      <c r="CU13" s="594"/>
      <c r="CV13" s="594"/>
      <c r="CW13" s="594"/>
      <c r="CX13" s="594"/>
      <c r="CY13" s="595"/>
      <c r="CZ13" s="596">
        <v>9</v>
      </c>
      <c r="DA13" s="596"/>
      <c r="DB13" s="596"/>
      <c r="DC13" s="596"/>
      <c r="DD13" s="602">
        <v>923286</v>
      </c>
      <c r="DE13" s="594"/>
      <c r="DF13" s="594"/>
      <c r="DG13" s="594"/>
      <c r="DH13" s="594"/>
      <c r="DI13" s="594"/>
      <c r="DJ13" s="594"/>
      <c r="DK13" s="594"/>
      <c r="DL13" s="594"/>
      <c r="DM13" s="594"/>
      <c r="DN13" s="594"/>
      <c r="DO13" s="594"/>
      <c r="DP13" s="595"/>
      <c r="DQ13" s="602">
        <v>1163669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104658</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1078340</v>
      </c>
      <c r="CS14" s="594"/>
      <c r="CT14" s="594"/>
      <c r="CU14" s="594"/>
      <c r="CV14" s="594"/>
      <c r="CW14" s="594"/>
      <c r="CX14" s="594"/>
      <c r="CY14" s="595"/>
      <c r="CZ14" s="596">
        <v>3.9</v>
      </c>
      <c r="DA14" s="596"/>
      <c r="DB14" s="596"/>
      <c r="DC14" s="596"/>
      <c r="DD14" s="602">
        <v>156063</v>
      </c>
      <c r="DE14" s="594"/>
      <c r="DF14" s="594"/>
      <c r="DG14" s="594"/>
      <c r="DH14" s="594"/>
      <c r="DI14" s="594"/>
      <c r="DJ14" s="594"/>
      <c r="DK14" s="594"/>
      <c r="DL14" s="594"/>
      <c r="DM14" s="594"/>
      <c r="DN14" s="594"/>
      <c r="DO14" s="594"/>
      <c r="DP14" s="595"/>
      <c r="DQ14" s="602">
        <v>531166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70575</v>
      </c>
      <c r="S15" s="594"/>
      <c r="T15" s="594"/>
      <c r="U15" s="594"/>
      <c r="V15" s="594"/>
      <c r="W15" s="594"/>
      <c r="X15" s="594"/>
      <c r="Y15" s="595"/>
      <c r="Z15" s="596">
        <v>0.2</v>
      </c>
      <c r="AA15" s="596"/>
      <c r="AB15" s="596"/>
      <c r="AC15" s="596"/>
      <c r="AD15" s="597">
        <v>70575</v>
      </c>
      <c r="AE15" s="597"/>
      <c r="AF15" s="597"/>
      <c r="AG15" s="597"/>
      <c r="AH15" s="597"/>
      <c r="AI15" s="597"/>
      <c r="AJ15" s="597"/>
      <c r="AK15" s="597"/>
      <c r="AL15" s="598">
        <v>0.5</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536853</v>
      </c>
      <c r="BH15" s="594"/>
      <c r="BI15" s="594"/>
      <c r="BJ15" s="594"/>
      <c r="BK15" s="594"/>
      <c r="BL15" s="594"/>
      <c r="BM15" s="594"/>
      <c r="BN15" s="595"/>
      <c r="BO15" s="596">
        <v>5.3</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2970136</v>
      </c>
      <c r="CS15" s="594"/>
      <c r="CT15" s="594"/>
      <c r="CU15" s="594"/>
      <c r="CV15" s="594"/>
      <c r="CW15" s="594"/>
      <c r="CX15" s="594"/>
      <c r="CY15" s="595"/>
      <c r="CZ15" s="596">
        <v>10.7</v>
      </c>
      <c r="DA15" s="596"/>
      <c r="DB15" s="596"/>
      <c r="DC15" s="596"/>
      <c r="DD15" s="602">
        <v>713351</v>
      </c>
      <c r="DE15" s="594"/>
      <c r="DF15" s="594"/>
      <c r="DG15" s="594"/>
      <c r="DH15" s="594"/>
      <c r="DI15" s="594"/>
      <c r="DJ15" s="594"/>
      <c r="DK15" s="594"/>
      <c r="DL15" s="594"/>
      <c r="DM15" s="594"/>
      <c r="DN15" s="594"/>
      <c r="DO15" s="594"/>
      <c r="DP15" s="595"/>
      <c r="DQ15" s="602">
        <v>2587374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2076705</v>
      </c>
      <c r="S16" s="594"/>
      <c r="T16" s="594"/>
      <c r="U16" s="594"/>
      <c r="V16" s="594"/>
      <c r="W16" s="594"/>
      <c r="X16" s="594"/>
      <c r="Y16" s="595"/>
      <c r="Z16" s="596">
        <v>7.2</v>
      </c>
      <c r="AA16" s="596"/>
      <c r="AB16" s="596"/>
      <c r="AC16" s="596"/>
      <c r="AD16" s="597">
        <v>1897534</v>
      </c>
      <c r="AE16" s="597"/>
      <c r="AF16" s="597"/>
      <c r="AG16" s="597"/>
      <c r="AH16" s="597"/>
      <c r="AI16" s="597"/>
      <c r="AJ16" s="597"/>
      <c r="AK16" s="597"/>
      <c r="AL16" s="598">
        <v>14.5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1897534</v>
      </c>
      <c r="S17" s="594"/>
      <c r="T17" s="594"/>
      <c r="U17" s="594"/>
      <c r="V17" s="594"/>
      <c r="W17" s="594"/>
      <c r="X17" s="594"/>
      <c r="Y17" s="595"/>
      <c r="Z17" s="596">
        <v>6.6</v>
      </c>
      <c r="AA17" s="596"/>
      <c r="AB17" s="596"/>
      <c r="AC17" s="596"/>
      <c r="AD17" s="597">
        <v>1897534</v>
      </c>
      <c r="AE17" s="597"/>
      <c r="AF17" s="597"/>
      <c r="AG17" s="597"/>
      <c r="AH17" s="597"/>
      <c r="AI17" s="597"/>
      <c r="AJ17" s="597"/>
      <c r="AK17" s="597"/>
      <c r="AL17" s="598">
        <v>14.5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1273896</v>
      </c>
      <c r="CS17" s="594"/>
      <c r="CT17" s="594"/>
      <c r="CU17" s="594"/>
      <c r="CV17" s="594"/>
      <c r="CW17" s="594"/>
      <c r="CX17" s="594"/>
      <c r="CY17" s="595"/>
      <c r="CZ17" s="596">
        <v>4.5999999999999996</v>
      </c>
      <c r="DA17" s="596"/>
      <c r="DB17" s="596"/>
      <c r="DC17" s="596"/>
      <c r="DD17" s="602" t="s">
        <v>111</v>
      </c>
      <c r="DE17" s="594"/>
      <c r="DF17" s="594"/>
      <c r="DG17" s="594"/>
      <c r="DH17" s="594"/>
      <c r="DI17" s="594"/>
      <c r="DJ17" s="594"/>
      <c r="DK17" s="594"/>
      <c r="DL17" s="594"/>
      <c r="DM17" s="594"/>
      <c r="DN17" s="594"/>
      <c r="DO17" s="594"/>
      <c r="DP17" s="595"/>
      <c r="DQ17" s="602">
        <v>1211932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179139</v>
      </c>
      <c r="S18" s="594"/>
      <c r="T18" s="594"/>
      <c r="U18" s="594"/>
      <c r="V18" s="594"/>
      <c r="W18" s="594"/>
      <c r="X18" s="594"/>
      <c r="Y18" s="595"/>
      <c r="Z18" s="596">
        <v>0.6</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32</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822443</v>
      </c>
      <c r="BH19" s="594"/>
      <c r="BI19" s="594"/>
      <c r="BJ19" s="594"/>
      <c r="BK19" s="594"/>
      <c r="BL19" s="594"/>
      <c r="BM19" s="594"/>
      <c r="BN19" s="595"/>
      <c r="BO19" s="596">
        <v>8.1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13530020</v>
      </c>
      <c r="S20" s="594"/>
      <c r="T20" s="594"/>
      <c r="U20" s="594"/>
      <c r="V20" s="594"/>
      <c r="W20" s="594"/>
      <c r="X20" s="594"/>
      <c r="Y20" s="595"/>
      <c r="Z20" s="596">
        <v>47</v>
      </c>
      <c r="AA20" s="596"/>
      <c r="AB20" s="596"/>
      <c r="AC20" s="596"/>
      <c r="AD20" s="597">
        <v>12528411</v>
      </c>
      <c r="AE20" s="597"/>
      <c r="AF20" s="597"/>
      <c r="AG20" s="597"/>
      <c r="AH20" s="597"/>
      <c r="AI20" s="597"/>
      <c r="AJ20" s="597"/>
      <c r="AK20" s="597"/>
      <c r="AL20" s="598">
        <v>95.9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822443</v>
      </c>
      <c r="BH20" s="594"/>
      <c r="BI20" s="594"/>
      <c r="BJ20" s="594"/>
      <c r="BK20" s="594"/>
      <c r="BL20" s="594"/>
      <c r="BM20" s="594"/>
      <c r="BN20" s="595"/>
      <c r="BO20" s="596">
        <v>8.1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27865799</v>
      </c>
      <c r="CS20" s="594"/>
      <c r="CT20" s="594"/>
      <c r="CU20" s="594"/>
      <c r="CV20" s="594"/>
      <c r="CW20" s="594"/>
      <c r="CX20" s="594"/>
      <c r="CY20" s="595"/>
      <c r="CZ20" s="596">
        <v>100</v>
      </c>
      <c r="DA20" s="596"/>
      <c r="DB20" s="596"/>
      <c r="DC20" s="596"/>
      <c r="DD20" s="602">
        <v>2097977</v>
      </c>
      <c r="DE20" s="594"/>
      <c r="DF20" s="594"/>
      <c r="DG20" s="594"/>
      <c r="DH20" s="594"/>
      <c r="DI20" s="594"/>
      <c r="DJ20" s="594"/>
      <c r="DK20" s="594"/>
      <c r="DL20" s="594"/>
      <c r="DM20" s="594"/>
      <c r="DN20" s="594"/>
      <c r="DO20" s="594"/>
      <c r="DP20" s="595"/>
      <c r="DQ20" s="602">
        <v>17098473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11087</v>
      </c>
      <c r="S21" s="594"/>
      <c r="T21" s="594"/>
      <c r="U21" s="594"/>
      <c r="V21" s="594"/>
      <c r="W21" s="594"/>
      <c r="X21" s="594"/>
      <c r="Y21" s="595"/>
      <c r="Z21" s="596">
        <v>0</v>
      </c>
      <c r="AA21" s="596"/>
      <c r="AB21" s="596"/>
      <c r="AC21" s="596"/>
      <c r="AD21" s="597">
        <v>11087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317290</v>
      </c>
      <c r="S22" s="594"/>
      <c r="T22" s="594"/>
      <c r="U22" s="594"/>
      <c r="V22" s="594"/>
      <c r="W22" s="594"/>
      <c r="X22" s="594"/>
      <c r="Y22" s="595"/>
      <c r="Z22" s="596">
        <v>1.1000000000000001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114534</v>
      </c>
      <c r="S23" s="594"/>
      <c r="T23" s="594"/>
      <c r="U23" s="594"/>
      <c r="V23" s="594"/>
      <c r="W23" s="594"/>
      <c r="X23" s="594"/>
      <c r="Y23" s="595"/>
      <c r="Z23" s="596">
        <v>0.4</v>
      </c>
      <c r="AA23" s="596"/>
      <c r="AB23" s="596"/>
      <c r="AC23" s="596"/>
      <c r="AD23" s="597">
        <v>46116</v>
      </c>
      <c r="AE23" s="597"/>
      <c r="AF23" s="597"/>
      <c r="AG23" s="597"/>
      <c r="AH23" s="597"/>
      <c r="AI23" s="597"/>
      <c r="AJ23" s="597"/>
      <c r="AK23" s="597"/>
      <c r="AL23" s="598">
        <v>0.4</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822438</v>
      </c>
      <c r="BH23" s="594"/>
      <c r="BI23" s="594"/>
      <c r="BJ23" s="594"/>
      <c r="BK23" s="594"/>
      <c r="BL23" s="594"/>
      <c r="BM23" s="594"/>
      <c r="BN23" s="595"/>
      <c r="BO23" s="596">
        <v>8.1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135070</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14899902</v>
      </c>
      <c r="CS24" s="583"/>
      <c r="CT24" s="583"/>
      <c r="CU24" s="583"/>
      <c r="CV24" s="583"/>
      <c r="CW24" s="583"/>
      <c r="CX24" s="583"/>
      <c r="CY24" s="584"/>
      <c r="CZ24" s="620">
        <v>53.5</v>
      </c>
      <c r="DA24" s="621"/>
      <c r="DB24" s="621"/>
      <c r="DC24" s="622"/>
      <c r="DD24" s="619">
        <v>7570207</v>
      </c>
      <c r="DE24" s="583"/>
      <c r="DF24" s="583"/>
      <c r="DG24" s="583"/>
      <c r="DH24" s="583"/>
      <c r="DI24" s="583"/>
      <c r="DJ24" s="583"/>
      <c r="DK24" s="584"/>
      <c r="DL24" s="619">
        <v>7489085</v>
      </c>
      <c r="DM24" s="583"/>
      <c r="DN24" s="583"/>
      <c r="DO24" s="583"/>
      <c r="DP24" s="583"/>
      <c r="DQ24" s="583"/>
      <c r="DR24" s="583"/>
      <c r="DS24" s="583"/>
      <c r="DT24" s="583"/>
      <c r="DU24" s="583"/>
      <c r="DV24" s="584"/>
      <c r="DW24" s="587">
        <v>52.3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5407338</v>
      </c>
      <c r="S25" s="594"/>
      <c r="T25" s="594"/>
      <c r="U25" s="594"/>
      <c r="V25" s="594"/>
      <c r="W25" s="594"/>
      <c r="X25" s="594"/>
      <c r="Y25" s="595"/>
      <c r="Z25" s="596">
        <v>18.8</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3567537</v>
      </c>
      <c r="CS25" s="625"/>
      <c r="CT25" s="625"/>
      <c r="CU25" s="625"/>
      <c r="CV25" s="625"/>
      <c r="CW25" s="625"/>
      <c r="CX25" s="625"/>
      <c r="CY25" s="626"/>
      <c r="CZ25" s="627">
        <v>12.8</v>
      </c>
      <c r="DA25" s="628"/>
      <c r="DB25" s="628"/>
      <c r="DC25" s="629"/>
      <c r="DD25" s="602">
        <v>3283811</v>
      </c>
      <c r="DE25" s="625"/>
      <c r="DF25" s="625"/>
      <c r="DG25" s="625"/>
      <c r="DH25" s="625"/>
      <c r="DI25" s="625"/>
      <c r="DJ25" s="625"/>
      <c r="DK25" s="626"/>
      <c r="DL25" s="602">
        <v>3202689</v>
      </c>
      <c r="DM25" s="625"/>
      <c r="DN25" s="625"/>
      <c r="DO25" s="625"/>
      <c r="DP25" s="625"/>
      <c r="DQ25" s="625"/>
      <c r="DR25" s="625"/>
      <c r="DS25" s="625"/>
      <c r="DT25" s="625"/>
      <c r="DU25" s="625"/>
      <c r="DV25" s="626"/>
      <c r="DW25" s="598">
        <v>22.4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469121</v>
      </c>
      <c r="S26" s="594"/>
      <c r="T26" s="594"/>
      <c r="U26" s="594"/>
      <c r="V26" s="594"/>
      <c r="W26" s="594"/>
      <c r="X26" s="594"/>
      <c r="Y26" s="595"/>
      <c r="Z26" s="596">
        <v>1.6</v>
      </c>
      <c r="AA26" s="596"/>
      <c r="AB26" s="596"/>
      <c r="AC26" s="596"/>
      <c r="AD26" s="597">
        <v>469121</v>
      </c>
      <c r="AE26" s="597"/>
      <c r="AF26" s="597"/>
      <c r="AG26" s="597"/>
      <c r="AH26" s="597"/>
      <c r="AI26" s="597"/>
      <c r="AJ26" s="597"/>
      <c r="AK26" s="597"/>
      <c r="AL26" s="598">
        <v>3.6</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2177248</v>
      </c>
      <c r="CS26" s="594"/>
      <c r="CT26" s="594"/>
      <c r="CU26" s="594"/>
      <c r="CV26" s="594"/>
      <c r="CW26" s="594"/>
      <c r="CX26" s="594"/>
      <c r="CY26" s="595"/>
      <c r="CZ26" s="627">
        <v>7.8</v>
      </c>
      <c r="DA26" s="628"/>
      <c r="DB26" s="628"/>
      <c r="DC26" s="629"/>
      <c r="DD26" s="602">
        <v>2013708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4204826</v>
      </c>
      <c r="S27" s="594"/>
      <c r="T27" s="594"/>
      <c r="U27" s="594"/>
      <c r="V27" s="594"/>
      <c r="W27" s="594"/>
      <c r="X27" s="594"/>
      <c r="Y27" s="595"/>
      <c r="Z27" s="596">
        <v>14.6</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10102500</v>
      </c>
      <c r="BH27" s="594"/>
      <c r="BI27" s="594"/>
      <c r="BJ27" s="594"/>
      <c r="BK27" s="594"/>
      <c r="BL27" s="594"/>
      <c r="BM27" s="594"/>
      <c r="BN27" s="595"/>
      <c r="BO27" s="596">
        <v>100</v>
      </c>
      <c r="BP27" s="596"/>
      <c r="BQ27" s="596"/>
      <c r="BR27" s="596"/>
      <c r="BS27" s="602">
        <v>27691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10058469</v>
      </c>
      <c r="CS27" s="625"/>
      <c r="CT27" s="625"/>
      <c r="CU27" s="625"/>
      <c r="CV27" s="625"/>
      <c r="CW27" s="625"/>
      <c r="CX27" s="625"/>
      <c r="CY27" s="626"/>
      <c r="CZ27" s="627">
        <v>36.1</v>
      </c>
      <c r="DA27" s="628"/>
      <c r="DB27" s="628"/>
      <c r="DC27" s="629"/>
      <c r="DD27" s="602">
        <v>3074464</v>
      </c>
      <c r="DE27" s="625"/>
      <c r="DF27" s="625"/>
      <c r="DG27" s="625"/>
      <c r="DH27" s="625"/>
      <c r="DI27" s="625"/>
      <c r="DJ27" s="625"/>
      <c r="DK27" s="626"/>
      <c r="DL27" s="602">
        <v>3074464</v>
      </c>
      <c r="DM27" s="625"/>
      <c r="DN27" s="625"/>
      <c r="DO27" s="625"/>
      <c r="DP27" s="625"/>
      <c r="DQ27" s="625"/>
      <c r="DR27" s="625"/>
      <c r="DS27" s="625"/>
      <c r="DT27" s="625"/>
      <c r="DU27" s="625"/>
      <c r="DV27" s="626"/>
      <c r="DW27" s="598">
        <v>21.5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319524</v>
      </c>
      <c r="S28" s="594"/>
      <c r="T28" s="594"/>
      <c r="U28" s="594"/>
      <c r="V28" s="594"/>
      <c r="W28" s="594"/>
      <c r="X28" s="594"/>
      <c r="Y28" s="595"/>
      <c r="Z28" s="596">
        <v>1.1000000000000001</v>
      </c>
      <c r="AA28" s="596"/>
      <c r="AB28" s="596"/>
      <c r="AC28" s="596"/>
      <c r="AD28" s="597">
        <v>4432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1273896</v>
      </c>
      <c r="CS28" s="594"/>
      <c r="CT28" s="594"/>
      <c r="CU28" s="594"/>
      <c r="CV28" s="594"/>
      <c r="CW28" s="594"/>
      <c r="CX28" s="594"/>
      <c r="CY28" s="595"/>
      <c r="CZ28" s="627">
        <v>4.5999999999999996</v>
      </c>
      <c r="DA28" s="628"/>
      <c r="DB28" s="628"/>
      <c r="DC28" s="629"/>
      <c r="DD28" s="602">
        <v>1211932</v>
      </c>
      <c r="DE28" s="594"/>
      <c r="DF28" s="594"/>
      <c r="DG28" s="594"/>
      <c r="DH28" s="594"/>
      <c r="DI28" s="594"/>
      <c r="DJ28" s="594"/>
      <c r="DK28" s="595"/>
      <c r="DL28" s="602">
        <v>1211932</v>
      </c>
      <c r="DM28" s="594"/>
      <c r="DN28" s="594"/>
      <c r="DO28" s="594"/>
      <c r="DP28" s="594"/>
      <c r="DQ28" s="594"/>
      <c r="DR28" s="594"/>
      <c r="DS28" s="594"/>
      <c r="DT28" s="594"/>
      <c r="DU28" s="594"/>
      <c r="DV28" s="595"/>
      <c r="DW28" s="598">
        <v>8.5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3765</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1273512</v>
      </c>
      <c r="CS29" s="625"/>
      <c r="CT29" s="625"/>
      <c r="CU29" s="625"/>
      <c r="CV29" s="625"/>
      <c r="CW29" s="625"/>
      <c r="CX29" s="625"/>
      <c r="CY29" s="626"/>
      <c r="CZ29" s="627">
        <v>4.5999999999999996</v>
      </c>
      <c r="DA29" s="628"/>
      <c r="DB29" s="628"/>
      <c r="DC29" s="629"/>
      <c r="DD29" s="602">
        <v>1211548</v>
      </c>
      <c r="DE29" s="625"/>
      <c r="DF29" s="625"/>
      <c r="DG29" s="625"/>
      <c r="DH29" s="625"/>
      <c r="DI29" s="625"/>
      <c r="DJ29" s="625"/>
      <c r="DK29" s="626"/>
      <c r="DL29" s="602">
        <v>1211548</v>
      </c>
      <c r="DM29" s="625"/>
      <c r="DN29" s="625"/>
      <c r="DO29" s="625"/>
      <c r="DP29" s="625"/>
      <c r="DQ29" s="625"/>
      <c r="DR29" s="625"/>
      <c r="DS29" s="625"/>
      <c r="DT29" s="625"/>
      <c r="DU29" s="625"/>
      <c r="DV29" s="626"/>
      <c r="DW29" s="598">
        <v>8.5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1603705</v>
      </c>
      <c r="S30" s="594"/>
      <c r="T30" s="594"/>
      <c r="U30" s="594"/>
      <c r="V30" s="594"/>
      <c r="W30" s="594"/>
      <c r="X30" s="594"/>
      <c r="Y30" s="595"/>
      <c r="Z30" s="596">
        <v>5.6</v>
      </c>
      <c r="AA30" s="596"/>
      <c r="AB30" s="596"/>
      <c r="AC30" s="596"/>
      <c r="AD30" s="597" t="s">
        <v>111</v>
      </c>
      <c r="AE30" s="597"/>
      <c r="AF30" s="597"/>
      <c r="AG30" s="597"/>
      <c r="AH30" s="597"/>
      <c r="AI30" s="597"/>
      <c r="AJ30" s="597"/>
      <c r="AK30" s="597"/>
      <c r="AL30" s="598" t="s">
        <v>111</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98.7</v>
      </c>
      <c r="BH30" s="652"/>
      <c r="BI30" s="652"/>
      <c r="BJ30" s="652"/>
      <c r="BK30" s="652"/>
      <c r="BL30" s="652"/>
      <c r="BM30" s="588">
        <v>95.7</v>
      </c>
      <c r="BN30" s="652"/>
      <c r="BO30" s="652"/>
      <c r="BP30" s="652"/>
      <c r="BQ30" s="653"/>
      <c r="BR30" s="651">
        <v>98.5</v>
      </c>
      <c r="BS30" s="652"/>
      <c r="BT30" s="652"/>
      <c r="BU30" s="652"/>
      <c r="BV30" s="652"/>
      <c r="BW30" s="652"/>
      <c r="BX30" s="588">
        <v>94.9</v>
      </c>
      <c r="BY30" s="652"/>
      <c r="BZ30" s="652"/>
      <c r="CA30" s="652"/>
      <c r="CB30" s="653"/>
      <c r="CD30" s="656"/>
      <c r="CE30" s="657"/>
      <c r="CF30" s="607" t="s">
        <v>292</v>
      </c>
      <c r="CG30" s="608"/>
      <c r="CH30" s="608"/>
      <c r="CI30" s="608"/>
      <c r="CJ30" s="608"/>
      <c r="CK30" s="608"/>
      <c r="CL30" s="608"/>
      <c r="CM30" s="608"/>
      <c r="CN30" s="608"/>
      <c r="CO30" s="608"/>
      <c r="CP30" s="608"/>
      <c r="CQ30" s="609"/>
      <c r="CR30" s="593">
        <v>1124263</v>
      </c>
      <c r="CS30" s="594"/>
      <c r="CT30" s="594"/>
      <c r="CU30" s="594"/>
      <c r="CV30" s="594"/>
      <c r="CW30" s="594"/>
      <c r="CX30" s="594"/>
      <c r="CY30" s="595"/>
      <c r="CZ30" s="627">
        <v>4</v>
      </c>
      <c r="DA30" s="628"/>
      <c r="DB30" s="628"/>
      <c r="DC30" s="629"/>
      <c r="DD30" s="602">
        <v>1062603</v>
      </c>
      <c r="DE30" s="594"/>
      <c r="DF30" s="594"/>
      <c r="DG30" s="594"/>
      <c r="DH30" s="594"/>
      <c r="DI30" s="594"/>
      <c r="DJ30" s="594"/>
      <c r="DK30" s="595"/>
      <c r="DL30" s="602">
        <v>1062603</v>
      </c>
      <c r="DM30" s="594"/>
      <c r="DN30" s="594"/>
      <c r="DO30" s="594"/>
      <c r="DP30" s="594"/>
      <c r="DQ30" s="594"/>
      <c r="DR30" s="594"/>
      <c r="DS30" s="594"/>
      <c r="DT30" s="594"/>
      <c r="DU30" s="594"/>
      <c r="DV30" s="595"/>
      <c r="DW30" s="598">
        <v>7.4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838052</v>
      </c>
      <c r="S31" s="594"/>
      <c r="T31" s="594"/>
      <c r="U31" s="594"/>
      <c r="V31" s="594"/>
      <c r="W31" s="594"/>
      <c r="X31" s="594"/>
      <c r="Y31" s="595"/>
      <c r="Z31" s="596">
        <v>2.9</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v>
      </c>
      <c r="BH31" s="625"/>
      <c r="BI31" s="625"/>
      <c r="BJ31" s="625"/>
      <c r="BK31" s="625"/>
      <c r="BL31" s="625"/>
      <c r="BM31" s="599">
        <v>93.2</v>
      </c>
      <c r="BN31" s="649"/>
      <c r="BO31" s="649"/>
      <c r="BP31" s="649"/>
      <c r="BQ31" s="650"/>
      <c r="BR31" s="648">
        <v>97.8</v>
      </c>
      <c r="BS31" s="625"/>
      <c r="BT31" s="625"/>
      <c r="BU31" s="625"/>
      <c r="BV31" s="625"/>
      <c r="BW31" s="625"/>
      <c r="BX31" s="599">
        <v>91.9</v>
      </c>
      <c r="BY31" s="649"/>
      <c r="BZ31" s="649"/>
      <c r="CA31" s="649"/>
      <c r="CB31" s="650"/>
      <c r="CD31" s="656"/>
      <c r="CE31" s="657"/>
      <c r="CF31" s="607" t="s">
        <v>296</v>
      </c>
      <c r="CG31" s="608"/>
      <c r="CH31" s="608"/>
      <c r="CI31" s="608"/>
      <c r="CJ31" s="608"/>
      <c r="CK31" s="608"/>
      <c r="CL31" s="608"/>
      <c r="CM31" s="608"/>
      <c r="CN31" s="608"/>
      <c r="CO31" s="608"/>
      <c r="CP31" s="608"/>
      <c r="CQ31" s="609"/>
      <c r="CR31" s="593">
        <v>149249</v>
      </c>
      <c r="CS31" s="625"/>
      <c r="CT31" s="625"/>
      <c r="CU31" s="625"/>
      <c r="CV31" s="625"/>
      <c r="CW31" s="625"/>
      <c r="CX31" s="625"/>
      <c r="CY31" s="626"/>
      <c r="CZ31" s="627">
        <v>0.5</v>
      </c>
      <c r="DA31" s="628"/>
      <c r="DB31" s="628"/>
      <c r="DC31" s="629"/>
      <c r="DD31" s="602">
        <v>148945</v>
      </c>
      <c r="DE31" s="625"/>
      <c r="DF31" s="625"/>
      <c r="DG31" s="625"/>
      <c r="DH31" s="625"/>
      <c r="DI31" s="625"/>
      <c r="DJ31" s="625"/>
      <c r="DK31" s="626"/>
      <c r="DL31" s="602">
        <v>148945</v>
      </c>
      <c r="DM31" s="625"/>
      <c r="DN31" s="625"/>
      <c r="DO31" s="625"/>
      <c r="DP31" s="625"/>
      <c r="DQ31" s="625"/>
      <c r="DR31" s="625"/>
      <c r="DS31" s="625"/>
      <c r="DT31" s="625"/>
      <c r="DU31" s="625"/>
      <c r="DV31" s="626"/>
      <c r="DW31" s="598">
        <v>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346863</v>
      </c>
      <c r="S32" s="594"/>
      <c r="T32" s="594"/>
      <c r="U32" s="594"/>
      <c r="V32" s="594"/>
      <c r="W32" s="594"/>
      <c r="X32" s="594"/>
      <c r="Y32" s="595"/>
      <c r="Z32" s="596">
        <v>1.2</v>
      </c>
      <c r="AA32" s="596"/>
      <c r="AB32" s="596"/>
      <c r="AC32" s="596"/>
      <c r="AD32" s="597" t="s">
        <v>111</v>
      </c>
      <c r="AE32" s="597"/>
      <c r="AF32" s="597"/>
      <c r="AG32" s="597"/>
      <c r="AH32" s="597"/>
      <c r="AI32" s="597"/>
      <c r="AJ32" s="597"/>
      <c r="AK32" s="597"/>
      <c r="AL32" s="598" t="s">
        <v>111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97.2</v>
      </c>
      <c r="BN32" s="661"/>
      <c r="BO32" s="661"/>
      <c r="BP32" s="661"/>
      <c r="BQ32" s="663"/>
      <c r="BR32" s="660">
        <v>98.9</v>
      </c>
      <c r="BS32" s="661"/>
      <c r="BT32" s="661"/>
      <c r="BU32" s="661"/>
      <c r="BV32" s="661"/>
      <c r="BW32" s="661"/>
      <c r="BX32" s="662">
        <v>96.8</v>
      </c>
      <c r="BY32" s="661"/>
      <c r="BZ32" s="661"/>
      <c r="CA32" s="661"/>
      <c r="CB32" s="663"/>
      <c r="CD32" s="658"/>
      <c r="CE32" s="659"/>
      <c r="CF32" s="607" t="s">
        <v>299</v>
      </c>
      <c r="CG32" s="608"/>
      <c r="CH32" s="608"/>
      <c r="CI32" s="608"/>
      <c r="CJ32" s="608"/>
      <c r="CK32" s="608"/>
      <c r="CL32" s="608"/>
      <c r="CM32" s="608"/>
      <c r="CN32" s="608"/>
      <c r="CO32" s="608"/>
      <c r="CP32" s="608"/>
      <c r="CQ32" s="609"/>
      <c r="CR32" s="593">
        <v>384</v>
      </c>
      <c r="CS32" s="594"/>
      <c r="CT32" s="594"/>
      <c r="CU32" s="594"/>
      <c r="CV32" s="594"/>
      <c r="CW32" s="594"/>
      <c r="CX32" s="594"/>
      <c r="CY32" s="595"/>
      <c r="CZ32" s="627">
        <v>0</v>
      </c>
      <c r="DA32" s="628"/>
      <c r="DB32" s="628"/>
      <c r="DC32" s="629"/>
      <c r="DD32" s="602">
        <v>384</v>
      </c>
      <c r="DE32" s="594"/>
      <c r="DF32" s="594"/>
      <c r="DG32" s="594"/>
      <c r="DH32" s="594"/>
      <c r="DI32" s="594"/>
      <c r="DJ32" s="594"/>
      <c r="DK32" s="595"/>
      <c r="DL32" s="602">
        <v>384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1469163</v>
      </c>
      <c r="S33" s="594"/>
      <c r="T33" s="594"/>
      <c r="U33" s="594"/>
      <c r="V33" s="594"/>
      <c r="W33" s="594"/>
      <c r="X33" s="594"/>
      <c r="Y33" s="595"/>
      <c r="Z33" s="596">
        <v>5.0999999999999996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10867920</v>
      </c>
      <c r="CS33" s="625"/>
      <c r="CT33" s="625"/>
      <c r="CU33" s="625"/>
      <c r="CV33" s="625"/>
      <c r="CW33" s="625"/>
      <c r="CX33" s="625"/>
      <c r="CY33" s="626"/>
      <c r="CZ33" s="627">
        <v>39</v>
      </c>
      <c r="DA33" s="628"/>
      <c r="DB33" s="628"/>
      <c r="DC33" s="629"/>
      <c r="DD33" s="602">
        <v>8740357</v>
      </c>
      <c r="DE33" s="625"/>
      <c r="DF33" s="625"/>
      <c r="DG33" s="625"/>
      <c r="DH33" s="625"/>
      <c r="DI33" s="625"/>
      <c r="DJ33" s="625"/>
      <c r="DK33" s="626"/>
      <c r="DL33" s="602">
        <v>5777471</v>
      </c>
      <c r="DM33" s="625"/>
      <c r="DN33" s="625"/>
      <c r="DO33" s="625"/>
      <c r="DP33" s="625"/>
      <c r="DQ33" s="625"/>
      <c r="DR33" s="625"/>
      <c r="DS33" s="625"/>
      <c r="DT33" s="625"/>
      <c r="DU33" s="625"/>
      <c r="DV33" s="626"/>
      <c r="DW33" s="598">
        <v>40.4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3347025</v>
      </c>
      <c r="CS34" s="594"/>
      <c r="CT34" s="594"/>
      <c r="CU34" s="594"/>
      <c r="CV34" s="594"/>
      <c r="CW34" s="594"/>
      <c r="CX34" s="594"/>
      <c r="CY34" s="595"/>
      <c r="CZ34" s="627">
        <v>12</v>
      </c>
      <c r="DA34" s="628"/>
      <c r="DB34" s="628"/>
      <c r="DC34" s="629"/>
      <c r="DD34" s="602">
        <v>2663772</v>
      </c>
      <c r="DE34" s="594"/>
      <c r="DF34" s="594"/>
      <c r="DG34" s="594"/>
      <c r="DH34" s="594"/>
      <c r="DI34" s="594"/>
      <c r="DJ34" s="594"/>
      <c r="DK34" s="595"/>
      <c r="DL34" s="602">
        <v>2513814</v>
      </c>
      <c r="DM34" s="594"/>
      <c r="DN34" s="594"/>
      <c r="DO34" s="594"/>
      <c r="DP34" s="594"/>
      <c r="DQ34" s="594"/>
      <c r="DR34" s="594"/>
      <c r="DS34" s="594"/>
      <c r="DT34" s="594"/>
      <c r="DU34" s="594"/>
      <c r="DV34" s="595"/>
      <c r="DW34" s="598">
        <v>17.600000000000001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1257263</v>
      </c>
      <c r="S35" s="594"/>
      <c r="T35" s="594"/>
      <c r="U35" s="594"/>
      <c r="V35" s="594"/>
      <c r="W35" s="594"/>
      <c r="X35" s="594"/>
      <c r="Y35" s="595"/>
      <c r="Z35" s="596">
        <v>4.4000000000000004</v>
      </c>
      <c r="AA35" s="596"/>
      <c r="AB35" s="596"/>
      <c r="AC35" s="596"/>
      <c r="AD35" s="597" t="s">
        <v>111</v>
      </c>
      <c r="AE35" s="597"/>
      <c r="AF35" s="597"/>
      <c r="AG35" s="597"/>
      <c r="AH35" s="597"/>
      <c r="AI35" s="597"/>
      <c r="AJ35" s="597"/>
      <c r="AK35" s="597"/>
      <c r="AL35" s="598" t="s">
        <v>111</v>
      </c>
      <c r="AM35" s="599"/>
      <c r="AN35" s="599"/>
      <c r="AO35" s="600"/>
      <c r="AP35" s="186"/>
      <c r="AQ35" s="604" t="s">
        <v>307</v>
      </c>
      <c r="AR35" s="605"/>
      <c r="AS35" s="605"/>
      <c r="AT35" s="605"/>
      <c r="AU35" s="605"/>
      <c r="AV35" s="605"/>
      <c r="AW35" s="605"/>
      <c r="AX35" s="605"/>
      <c r="AY35" s="606"/>
      <c r="AZ35" s="582">
        <v>3899641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245913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119934</v>
      </c>
      <c r="CS35" s="625"/>
      <c r="CT35" s="625"/>
      <c r="CU35" s="625"/>
      <c r="CV35" s="625"/>
      <c r="CW35" s="625"/>
      <c r="CX35" s="625"/>
      <c r="CY35" s="626"/>
      <c r="CZ35" s="627">
        <v>0.4</v>
      </c>
      <c r="DA35" s="628"/>
      <c r="DB35" s="628"/>
      <c r="DC35" s="629"/>
      <c r="DD35" s="602">
        <v>114619</v>
      </c>
      <c r="DE35" s="625"/>
      <c r="DF35" s="625"/>
      <c r="DG35" s="625"/>
      <c r="DH35" s="625"/>
      <c r="DI35" s="625"/>
      <c r="DJ35" s="625"/>
      <c r="DK35" s="626"/>
      <c r="DL35" s="602">
        <v>113719</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28770358</v>
      </c>
      <c r="S36" s="666"/>
      <c r="T36" s="666"/>
      <c r="U36" s="666"/>
      <c r="V36" s="666"/>
      <c r="W36" s="666"/>
      <c r="X36" s="666"/>
      <c r="Y36" s="667"/>
      <c r="Z36" s="668">
        <v>100</v>
      </c>
      <c r="AA36" s="668"/>
      <c r="AB36" s="668"/>
      <c r="AC36" s="668"/>
      <c r="AD36" s="669">
        <v>13059167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471464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-1040827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2634210</v>
      </c>
      <c r="CS36" s="594"/>
      <c r="CT36" s="594"/>
      <c r="CU36" s="594"/>
      <c r="CV36" s="594"/>
      <c r="CW36" s="594"/>
      <c r="CX36" s="594"/>
      <c r="CY36" s="595"/>
      <c r="CZ36" s="627">
        <v>9.5</v>
      </c>
      <c r="DA36" s="628"/>
      <c r="DB36" s="628"/>
      <c r="DC36" s="629"/>
      <c r="DD36" s="602">
        <v>1920746</v>
      </c>
      <c r="DE36" s="594"/>
      <c r="DF36" s="594"/>
      <c r="DG36" s="594"/>
      <c r="DH36" s="594"/>
      <c r="DI36" s="594"/>
      <c r="DJ36" s="594"/>
      <c r="DK36" s="595"/>
      <c r="DL36" s="602">
        <v>1604108</v>
      </c>
      <c r="DM36" s="594"/>
      <c r="DN36" s="594"/>
      <c r="DO36" s="594"/>
      <c r="DP36" s="594"/>
      <c r="DQ36" s="594"/>
      <c r="DR36" s="594"/>
      <c r="DS36" s="594"/>
      <c r="DT36" s="594"/>
      <c r="DU36" s="594"/>
      <c r="DV36" s="595"/>
      <c r="DW36" s="598">
        <v>11.2</v>
      </c>
      <c r="DX36" s="623"/>
      <c r="DY36" s="623"/>
      <c r="DZ36" s="623"/>
      <c r="EA36" s="623"/>
      <c r="EB36" s="623"/>
      <c r="EC36" s="624"/>
    </row>
    <row r="37" spans="2:133" ht="11.25" customHeight="1">
      <c r="AQ37" s="672" t="s">
        <v>314</v>
      </c>
      <c r="AR37" s="673"/>
      <c r="AS37" s="673"/>
      <c r="AT37" s="673"/>
      <c r="AU37" s="673"/>
      <c r="AV37" s="673"/>
      <c r="AW37" s="673"/>
      <c r="AX37" s="673"/>
      <c r="AY37" s="674"/>
      <c r="AZ37" s="593">
        <v>71879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12751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618085</v>
      </c>
      <c r="CS37" s="625"/>
      <c r="CT37" s="625"/>
      <c r="CU37" s="625"/>
      <c r="CV37" s="625"/>
      <c r="CW37" s="625"/>
      <c r="CX37" s="625"/>
      <c r="CY37" s="626"/>
      <c r="CZ37" s="627">
        <v>2.2000000000000002</v>
      </c>
      <c r="DA37" s="628"/>
      <c r="DB37" s="628"/>
      <c r="DC37" s="629"/>
      <c r="DD37" s="602">
        <v>615363</v>
      </c>
      <c r="DE37" s="625"/>
      <c r="DF37" s="625"/>
      <c r="DG37" s="625"/>
      <c r="DH37" s="625"/>
      <c r="DI37" s="625"/>
      <c r="DJ37" s="625"/>
      <c r="DK37" s="626"/>
      <c r="DL37" s="602">
        <v>566086</v>
      </c>
      <c r="DM37" s="625"/>
      <c r="DN37" s="625"/>
      <c r="DO37" s="625"/>
      <c r="DP37" s="625"/>
      <c r="DQ37" s="625"/>
      <c r="DR37" s="625"/>
      <c r="DS37" s="625"/>
      <c r="DT37" s="625"/>
      <c r="DU37" s="625"/>
      <c r="DV37" s="626"/>
      <c r="DW37" s="598">
        <v>4</v>
      </c>
      <c r="DX37" s="623"/>
      <c r="DY37" s="623"/>
      <c r="DZ37" s="623"/>
      <c r="EA37" s="623"/>
      <c r="EB37" s="623"/>
      <c r="EC37" s="624"/>
    </row>
    <row r="38" spans="2:133" ht="11.25" customHeight="1">
      <c r="AQ38" s="672" t="s">
        <v>317</v>
      </c>
      <c r="AR38" s="673"/>
      <c r="AS38" s="673"/>
      <c r="AT38" s="673"/>
      <c r="AU38" s="673"/>
      <c r="AV38" s="673"/>
      <c r="AW38" s="673"/>
      <c r="AX38" s="673"/>
      <c r="AY38" s="674"/>
      <c r="AZ38" s="593">
        <v>44763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23256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3854878</v>
      </c>
      <c r="CS38" s="594"/>
      <c r="CT38" s="594"/>
      <c r="CU38" s="594"/>
      <c r="CV38" s="594"/>
      <c r="CW38" s="594"/>
      <c r="CX38" s="594"/>
      <c r="CY38" s="595"/>
      <c r="CZ38" s="627">
        <v>13.8</v>
      </c>
      <c r="DA38" s="628"/>
      <c r="DB38" s="628"/>
      <c r="DC38" s="629"/>
      <c r="DD38" s="602">
        <v>3148760</v>
      </c>
      <c r="DE38" s="594"/>
      <c r="DF38" s="594"/>
      <c r="DG38" s="594"/>
      <c r="DH38" s="594"/>
      <c r="DI38" s="594"/>
      <c r="DJ38" s="594"/>
      <c r="DK38" s="595"/>
      <c r="DL38" s="602">
        <v>1545830</v>
      </c>
      <c r="DM38" s="594"/>
      <c r="DN38" s="594"/>
      <c r="DO38" s="594"/>
      <c r="DP38" s="594"/>
      <c r="DQ38" s="594"/>
      <c r="DR38" s="594"/>
      <c r="DS38" s="594"/>
      <c r="DT38" s="594"/>
      <c r="DU38" s="594"/>
      <c r="DV38" s="595"/>
      <c r="DW38" s="598">
        <v>10.8</v>
      </c>
      <c r="DX38" s="623"/>
      <c r="DY38" s="623"/>
      <c r="DZ38" s="623"/>
      <c r="EA38" s="623"/>
      <c r="EB38" s="623"/>
      <c r="EC38" s="624"/>
    </row>
    <row r="39" spans="2:133" ht="11.25" customHeight="1">
      <c r="AQ39" s="672" t="s">
        <v>320</v>
      </c>
      <c r="AR39" s="673"/>
      <c r="AS39" s="673"/>
      <c r="AT39" s="673"/>
      <c r="AU39" s="673"/>
      <c r="AV39" s="673"/>
      <c r="AW39" s="673"/>
      <c r="AX39" s="673"/>
      <c r="AY39" s="674"/>
      <c r="AZ39" s="593">
        <v>8011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901803</v>
      </c>
      <c r="CS39" s="625"/>
      <c r="CT39" s="625"/>
      <c r="CU39" s="625"/>
      <c r="CV39" s="625"/>
      <c r="CW39" s="625"/>
      <c r="CX39" s="625"/>
      <c r="CY39" s="626"/>
      <c r="CZ39" s="627">
        <v>3.2</v>
      </c>
      <c r="DA39" s="628"/>
      <c r="DB39" s="628"/>
      <c r="DC39" s="629"/>
      <c r="DD39" s="602">
        <v>892418</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1603146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93</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10070</v>
      </c>
      <c r="CS40" s="594"/>
      <c r="CT40" s="594"/>
      <c r="CU40" s="594"/>
      <c r="CV40" s="594"/>
      <c r="CW40" s="594"/>
      <c r="CX40" s="594"/>
      <c r="CY40" s="595"/>
      <c r="CZ40" s="627">
        <v>0</v>
      </c>
      <c r="DA40" s="628"/>
      <c r="DB40" s="628"/>
      <c r="DC40" s="629"/>
      <c r="DD40" s="602">
        <v>42</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1700378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2097977</v>
      </c>
      <c r="CS42" s="594"/>
      <c r="CT42" s="594"/>
      <c r="CU42" s="594"/>
      <c r="CV42" s="594"/>
      <c r="CW42" s="594"/>
      <c r="CX42" s="594"/>
      <c r="CY42" s="595"/>
      <c r="CZ42" s="627">
        <v>7.5</v>
      </c>
      <c r="DA42" s="676"/>
      <c r="DB42" s="676"/>
      <c r="DC42" s="677"/>
      <c r="DD42" s="602">
        <v>787909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69156</v>
      </c>
      <c r="CS43" s="625"/>
      <c r="CT43" s="625"/>
      <c r="CU43" s="625"/>
      <c r="CV43" s="625"/>
      <c r="CW43" s="625"/>
      <c r="CX43" s="625"/>
      <c r="CY43" s="626"/>
      <c r="CZ43" s="627">
        <v>0.2</v>
      </c>
      <c r="DA43" s="628"/>
      <c r="DB43" s="628"/>
      <c r="DC43" s="629"/>
      <c r="DD43" s="602">
        <v>69156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2097977</v>
      </c>
      <c r="CS44" s="594"/>
      <c r="CT44" s="594"/>
      <c r="CU44" s="594"/>
      <c r="CV44" s="594"/>
      <c r="CW44" s="594"/>
      <c r="CX44" s="594"/>
      <c r="CY44" s="595"/>
      <c r="CZ44" s="627">
        <v>7.5</v>
      </c>
      <c r="DA44" s="676"/>
      <c r="DB44" s="676"/>
      <c r="DC44" s="677"/>
      <c r="DD44" s="602">
        <v>787909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674606</v>
      </c>
      <c r="CS45" s="625"/>
      <c r="CT45" s="625"/>
      <c r="CU45" s="625"/>
      <c r="CV45" s="625"/>
      <c r="CW45" s="625"/>
      <c r="CX45" s="625"/>
      <c r="CY45" s="626"/>
      <c r="CZ45" s="627">
        <v>2.4</v>
      </c>
      <c r="DA45" s="628"/>
      <c r="DB45" s="628"/>
      <c r="DC45" s="629"/>
      <c r="DD45" s="602">
        <v>6086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1423371</v>
      </c>
      <c r="CS46" s="594"/>
      <c r="CT46" s="594"/>
      <c r="CU46" s="594"/>
      <c r="CV46" s="594"/>
      <c r="CW46" s="594"/>
      <c r="CX46" s="594"/>
      <c r="CY46" s="595"/>
      <c r="CZ46" s="627">
        <v>5.0999999999999996</v>
      </c>
      <c r="DA46" s="676"/>
      <c r="DB46" s="676"/>
      <c r="DC46" s="677"/>
      <c r="DD46" s="602">
        <v>781823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324</v>
      </c>
      <c r="CS47" s="625"/>
      <c r="CT47" s="625"/>
      <c r="CU47" s="625"/>
      <c r="CV47" s="625"/>
      <c r="CW47" s="625"/>
      <c r="CX47" s="625"/>
      <c r="CY47" s="626"/>
      <c r="CZ47" s="627" t="s">
        <v>324</v>
      </c>
      <c r="DA47" s="628"/>
      <c r="DB47" s="628"/>
      <c r="DC47" s="629"/>
      <c r="DD47" s="602" t="s">
        <v>324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27865799</v>
      </c>
      <c r="CS49" s="661"/>
      <c r="CT49" s="661"/>
      <c r="CU49" s="661"/>
      <c r="CV49" s="661"/>
      <c r="CW49" s="661"/>
      <c r="CX49" s="661"/>
      <c r="CY49" s="688"/>
      <c r="CZ49" s="689">
        <v>100</v>
      </c>
      <c r="DA49" s="690"/>
      <c r="DB49" s="690"/>
      <c r="DC49" s="691"/>
      <c r="DD49" s="692">
        <v>17098473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28332</v>
      </c>
      <c r="R7" s="723"/>
      <c r="S7" s="723"/>
      <c r="T7" s="723"/>
      <c r="U7" s="723"/>
      <c r="V7" s="723">
        <v>27428</v>
      </c>
      <c r="W7" s="723"/>
      <c r="X7" s="723"/>
      <c r="Y7" s="723"/>
      <c r="Z7" s="723"/>
      <c r="AA7" s="723">
        <v>904</v>
      </c>
      <c r="AB7" s="723"/>
      <c r="AC7" s="723"/>
      <c r="AD7" s="723"/>
      <c r="AE7" s="724"/>
      <c r="AF7" s="725">
        <v>895</v>
      </c>
      <c r="AG7" s="726"/>
      <c r="AH7" s="726"/>
      <c r="AI7" s="726"/>
      <c r="AJ7" s="727"/>
      <c r="AK7" s="762">
        <v>1604</v>
      </c>
      <c r="AL7" s="763"/>
      <c r="AM7" s="763"/>
      <c r="AN7" s="763"/>
      <c r="AO7" s="763"/>
      <c r="AP7" s="763">
        <v>14229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546</v>
      </c>
      <c r="BS7" s="766" t="s">
        <v>547</v>
      </c>
      <c r="BT7" s="767"/>
      <c r="BU7" s="767"/>
      <c r="BV7" s="767"/>
      <c r="BW7" s="767"/>
      <c r="BX7" s="767"/>
      <c r="BY7" s="767"/>
      <c r="BZ7" s="767"/>
      <c r="CA7" s="767"/>
      <c r="CB7" s="767"/>
      <c r="CC7" s="767"/>
      <c r="CD7" s="767"/>
      <c r="CE7" s="767"/>
      <c r="CF7" s="767"/>
      <c r="CG7" s="768"/>
      <c r="CH7" s="759" t="s">
        <v>548</v>
      </c>
      <c r="CI7" s="760"/>
      <c r="CJ7" s="760"/>
      <c r="CK7" s="760"/>
      <c r="CL7" s="761"/>
      <c r="CM7" s="759">
        <v>22</v>
      </c>
      <c r="CN7" s="760"/>
      <c r="CO7" s="760"/>
      <c r="CP7" s="760"/>
      <c r="CQ7" s="761"/>
      <c r="CR7" s="759">
        <v>5</v>
      </c>
      <c r="CS7" s="760"/>
      <c r="CT7" s="760"/>
      <c r="CU7" s="760"/>
      <c r="CV7" s="761"/>
      <c r="CW7" s="759" t="s">
        <v>544</v>
      </c>
      <c r="CX7" s="760"/>
      <c r="CY7" s="760"/>
      <c r="CZ7" s="760"/>
      <c r="DA7" s="761"/>
      <c r="DB7" s="759">
        <v>334</v>
      </c>
      <c r="DC7" s="760"/>
      <c r="DD7" s="760"/>
      <c r="DE7" s="760"/>
      <c r="DF7" s="761"/>
      <c r="DG7" s="759" t="s">
        <v>548</v>
      </c>
      <c r="DH7" s="760"/>
      <c r="DI7" s="760"/>
      <c r="DJ7" s="760"/>
      <c r="DK7" s="761"/>
      <c r="DL7" s="759" t="s">
        <v>530</v>
      </c>
      <c r="DM7" s="760"/>
      <c r="DN7" s="760"/>
      <c r="DO7" s="760"/>
      <c r="DP7" s="761"/>
      <c r="DQ7" s="759" t="s">
        <v>530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495</v>
      </c>
      <c r="R8" s="747"/>
      <c r="S8" s="747"/>
      <c r="T8" s="747"/>
      <c r="U8" s="747"/>
      <c r="V8" s="747">
        <v>495</v>
      </c>
      <c r="W8" s="747"/>
      <c r="X8" s="747"/>
      <c r="Y8" s="747"/>
      <c r="Z8" s="747"/>
      <c r="AA8" s="747" t="s">
        <v>530</v>
      </c>
      <c r="AB8" s="747"/>
      <c r="AC8" s="747"/>
      <c r="AD8" s="747"/>
      <c r="AE8" s="748"/>
      <c r="AF8" s="749" t="s">
        <v>111</v>
      </c>
      <c r="AG8" s="750"/>
      <c r="AH8" s="750"/>
      <c r="AI8" s="750"/>
      <c r="AJ8" s="751"/>
      <c r="AK8" s="752">
        <v>51</v>
      </c>
      <c r="AL8" s="753"/>
      <c r="AM8" s="753"/>
      <c r="AN8" s="753"/>
      <c r="AO8" s="753"/>
      <c r="AP8" s="753" t="s">
        <v>530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895</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9612</v>
      </c>
      <c r="R28" s="811"/>
      <c r="S28" s="811"/>
      <c r="T28" s="811"/>
      <c r="U28" s="811"/>
      <c r="V28" s="811">
        <v>9366</v>
      </c>
      <c r="W28" s="811"/>
      <c r="X28" s="811"/>
      <c r="Y28" s="811"/>
      <c r="Z28" s="811"/>
      <c r="AA28" s="811">
        <v>246</v>
      </c>
      <c r="AB28" s="811"/>
      <c r="AC28" s="811"/>
      <c r="AD28" s="811"/>
      <c r="AE28" s="812"/>
      <c r="AF28" s="813">
        <v>246</v>
      </c>
      <c r="AG28" s="811"/>
      <c r="AH28" s="811"/>
      <c r="AI28" s="811"/>
      <c r="AJ28" s="814"/>
      <c r="AK28" s="815">
        <v>1528</v>
      </c>
      <c r="AL28" s="806"/>
      <c r="AM28" s="806"/>
      <c r="AN28" s="806"/>
      <c r="AO28" s="806"/>
      <c r="AP28" s="806">
        <v>115</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4114</v>
      </c>
      <c r="R29" s="747"/>
      <c r="S29" s="747"/>
      <c r="T29" s="747"/>
      <c r="U29" s="747"/>
      <c r="V29" s="747">
        <v>4022</v>
      </c>
      <c r="W29" s="747"/>
      <c r="X29" s="747"/>
      <c r="Y29" s="747"/>
      <c r="Z29" s="747"/>
      <c r="AA29" s="747">
        <v>92</v>
      </c>
      <c r="AB29" s="747"/>
      <c r="AC29" s="747"/>
      <c r="AD29" s="747"/>
      <c r="AE29" s="748"/>
      <c r="AF29" s="749">
        <v>92</v>
      </c>
      <c r="AG29" s="750"/>
      <c r="AH29" s="750"/>
      <c r="AI29" s="750"/>
      <c r="AJ29" s="751"/>
      <c r="AK29" s="818">
        <v>776</v>
      </c>
      <c r="AL29" s="819"/>
      <c r="AM29" s="819"/>
      <c r="AN29" s="819"/>
      <c r="AO29" s="819"/>
      <c r="AP29" s="819" t="s">
        <v>530</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1178</v>
      </c>
      <c r="R30" s="747"/>
      <c r="S30" s="747"/>
      <c r="T30" s="747"/>
      <c r="U30" s="747"/>
      <c r="V30" s="747">
        <v>1139</v>
      </c>
      <c r="W30" s="747"/>
      <c r="X30" s="747"/>
      <c r="Y30" s="747"/>
      <c r="Z30" s="747"/>
      <c r="AA30" s="747">
        <v>39</v>
      </c>
      <c r="AB30" s="747"/>
      <c r="AC30" s="747"/>
      <c r="AD30" s="747"/>
      <c r="AE30" s="748"/>
      <c r="AF30" s="749">
        <v>39</v>
      </c>
      <c r="AG30" s="750"/>
      <c r="AH30" s="750"/>
      <c r="AI30" s="750"/>
      <c r="AJ30" s="751"/>
      <c r="AK30" s="818">
        <v>604</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1179</v>
      </c>
      <c r="R31" s="747"/>
      <c r="S31" s="747"/>
      <c r="T31" s="747"/>
      <c r="U31" s="747"/>
      <c r="V31" s="747">
        <v>1089</v>
      </c>
      <c r="W31" s="747"/>
      <c r="X31" s="747"/>
      <c r="Y31" s="747"/>
      <c r="Z31" s="747"/>
      <c r="AA31" s="747">
        <v>90</v>
      </c>
      <c r="AB31" s="747"/>
      <c r="AC31" s="747"/>
      <c r="AD31" s="747"/>
      <c r="AE31" s="748"/>
      <c r="AF31" s="749">
        <v>60</v>
      </c>
      <c r="AG31" s="750"/>
      <c r="AH31" s="750"/>
      <c r="AI31" s="750"/>
      <c r="AJ31" s="751"/>
      <c r="AK31" s="818">
        <v>72</v>
      </c>
      <c r="AL31" s="819"/>
      <c r="AM31" s="819"/>
      <c r="AN31" s="819"/>
      <c r="AO31" s="819"/>
      <c r="AP31" s="819">
        <v>2023</v>
      </c>
      <c r="AQ31" s="819"/>
      <c r="AR31" s="819"/>
      <c r="AS31" s="819"/>
      <c r="AT31" s="819"/>
      <c r="AU31" s="819">
        <v>540</v>
      </c>
      <c r="AV31" s="819"/>
      <c r="AW31" s="819"/>
      <c r="AX31" s="819"/>
      <c r="AY31" s="819"/>
      <c r="AZ31" s="820" t="s">
        <v>532</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636</v>
      </c>
      <c r="R32" s="747"/>
      <c r="S32" s="747"/>
      <c r="T32" s="747"/>
      <c r="U32" s="747"/>
      <c r="V32" s="747">
        <v>576</v>
      </c>
      <c r="W32" s="747"/>
      <c r="X32" s="747"/>
      <c r="Y32" s="747"/>
      <c r="Z32" s="747"/>
      <c r="AA32" s="747">
        <v>60</v>
      </c>
      <c r="AB32" s="747"/>
      <c r="AC32" s="747"/>
      <c r="AD32" s="747"/>
      <c r="AE32" s="748"/>
      <c r="AF32" s="749" t="s">
        <v>111</v>
      </c>
      <c r="AG32" s="750"/>
      <c r="AH32" s="750"/>
      <c r="AI32" s="750"/>
      <c r="AJ32" s="751"/>
      <c r="AK32" s="818">
        <v>471</v>
      </c>
      <c r="AL32" s="819"/>
      <c r="AM32" s="819"/>
      <c r="AN32" s="819"/>
      <c r="AO32" s="819"/>
      <c r="AP32" s="819">
        <v>1149</v>
      </c>
      <c r="AQ32" s="819"/>
      <c r="AR32" s="819"/>
      <c r="AS32" s="819"/>
      <c r="AT32" s="819"/>
      <c r="AU32" s="819">
        <v>950</v>
      </c>
      <c r="AV32" s="819"/>
      <c r="AW32" s="819"/>
      <c r="AX32" s="819"/>
      <c r="AY32" s="819"/>
      <c r="AZ32" s="820" t="s">
        <v>531</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437</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4758</v>
      </c>
      <c r="R68" s="854"/>
      <c r="S68" s="854"/>
      <c r="T68" s="854"/>
      <c r="U68" s="854"/>
      <c r="V68" s="854">
        <v>4702</v>
      </c>
      <c r="W68" s="854"/>
      <c r="X68" s="854"/>
      <c r="Y68" s="854"/>
      <c r="Z68" s="854"/>
      <c r="AA68" s="854">
        <v>56</v>
      </c>
      <c r="AB68" s="854"/>
      <c r="AC68" s="854"/>
      <c r="AD68" s="854"/>
      <c r="AE68" s="854"/>
      <c r="AF68" s="854">
        <v>56</v>
      </c>
      <c r="AG68" s="854"/>
      <c r="AH68" s="854"/>
      <c r="AI68" s="854"/>
      <c r="AJ68" s="854"/>
      <c r="AK68" s="854">
        <v>900</v>
      </c>
      <c r="AL68" s="854"/>
      <c r="AM68" s="854"/>
      <c r="AN68" s="854"/>
      <c r="AO68" s="854"/>
      <c r="AP68" s="854" t="s">
        <v>530</v>
      </c>
      <c r="AQ68" s="854"/>
      <c r="AR68" s="854"/>
      <c r="AS68" s="854"/>
      <c r="AT68" s="854"/>
      <c r="AU68" s="854" t="s">
        <v>531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1217894</v>
      </c>
      <c r="R69" s="819"/>
      <c r="S69" s="819"/>
      <c r="T69" s="819"/>
      <c r="U69" s="819"/>
      <c r="V69" s="819">
        <v>1171425</v>
      </c>
      <c r="W69" s="819"/>
      <c r="X69" s="819"/>
      <c r="Y69" s="819"/>
      <c r="Z69" s="819"/>
      <c r="AA69" s="819">
        <v>46469</v>
      </c>
      <c r="AB69" s="819"/>
      <c r="AC69" s="819"/>
      <c r="AD69" s="819"/>
      <c r="AE69" s="819"/>
      <c r="AF69" s="819">
        <v>46469</v>
      </c>
      <c r="AG69" s="819"/>
      <c r="AH69" s="819"/>
      <c r="AI69" s="819"/>
      <c r="AJ69" s="819"/>
      <c r="AK69" s="819">
        <v>12479</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10709</v>
      </c>
      <c r="R70" s="819"/>
      <c r="S70" s="819"/>
      <c r="T70" s="819"/>
      <c r="U70" s="819"/>
      <c r="V70" s="819">
        <v>10339</v>
      </c>
      <c r="W70" s="819"/>
      <c r="X70" s="819"/>
      <c r="Y70" s="819"/>
      <c r="Z70" s="819"/>
      <c r="AA70" s="819">
        <v>320</v>
      </c>
      <c r="AB70" s="819"/>
      <c r="AC70" s="819"/>
      <c r="AD70" s="819"/>
      <c r="AE70" s="819"/>
      <c r="AF70" s="819">
        <v>320</v>
      </c>
      <c r="AG70" s="819"/>
      <c r="AH70" s="819"/>
      <c r="AI70" s="819"/>
      <c r="AJ70" s="819"/>
      <c r="AK70" s="819" t="s">
        <v>530</v>
      </c>
      <c r="AL70" s="819"/>
      <c r="AM70" s="819"/>
      <c r="AN70" s="819"/>
      <c r="AO70" s="819"/>
      <c r="AP70" s="819">
        <v>8547</v>
      </c>
      <c r="AQ70" s="819"/>
      <c r="AR70" s="819"/>
      <c r="AS70" s="819"/>
      <c r="AT70" s="819"/>
      <c r="AU70" s="819">
        <v>188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401</v>
      </c>
      <c r="R71" s="819"/>
      <c r="S71" s="819"/>
      <c r="T71" s="819"/>
      <c r="U71" s="819"/>
      <c r="V71" s="819">
        <v>379</v>
      </c>
      <c r="W71" s="819"/>
      <c r="X71" s="819"/>
      <c r="Y71" s="819"/>
      <c r="Z71" s="819"/>
      <c r="AA71" s="819">
        <v>22</v>
      </c>
      <c r="AB71" s="819"/>
      <c r="AC71" s="819"/>
      <c r="AD71" s="819"/>
      <c r="AE71" s="819"/>
      <c r="AF71" s="819">
        <v>22</v>
      </c>
      <c r="AG71" s="819"/>
      <c r="AH71" s="819"/>
      <c r="AI71" s="819"/>
      <c r="AJ71" s="819"/>
      <c r="AK71" s="819" t="s">
        <v>530</v>
      </c>
      <c r="AL71" s="819"/>
      <c r="AM71" s="819"/>
      <c r="AN71" s="819"/>
      <c r="AO71" s="819"/>
      <c r="AP71" s="819">
        <v>933</v>
      </c>
      <c r="AQ71" s="819"/>
      <c r="AR71" s="819"/>
      <c r="AS71" s="819"/>
      <c r="AT71" s="819"/>
      <c r="AU71" s="819">
        <v>178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17579</v>
      </c>
      <c r="R72" s="819"/>
      <c r="S72" s="819"/>
      <c r="T72" s="819"/>
      <c r="U72" s="819"/>
      <c r="V72" s="819">
        <v>20939</v>
      </c>
      <c r="W72" s="819"/>
      <c r="X72" s="819"/>
      <c r="Y72" s="819"/>
      <c r="Z72" s="819"/>
      <c r="AA72" s="819">
        <v>-3360</v>
      </c>
      <c r="AB72" s="819"/>
      <c r="AC72" s="819"/>
      <c r="AD72" s="819"/>
      <c r="AE72" s="819"/>
      <c r="AF72" s="819">
        <v>6987</v>
      </c>
      <c r="AG72" s="819"/>
      <c r="AH72" s="819"/>
      <c r="AI72" s="819"/>
      <c r="AJ72" s="819"/>
      <c r="AK72" s="819">
        <v>1600</v>
      </c>
      <c r="AL72" s="819"/>
      <c r="AM72" s="819"/>
      <c r="AN72" s="819"/>
      <c r="AO72" s="819"/>
      <c r="AP72" s="819">
        <v>10322</v>
      </c>
      <c r="AQ72" s="819"/>
      <c r="AR72" s="819"/>
      <c r="AS72" s="819"/>
      <c r="AT72" s="819"/>
      <c r="AU72" s="819">
        <v>52</v>
      </c>
      <c r="AV72" s="819"/>
      <c r="AW72" s="819"/>
      <c r="AX72" s="819"/>
      <c r="AY72" s="819"/>
      <c r="AZ72" s="865" t="s">
        <v>545</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138</v>
      </c>
      <c r="R73" s="819"/>
      <c r="S73" s="819"/>
      <c r="T73" s="819"/>
      <c r="U73" s="819"/>
      <c r="V73" s="819">
        <v>102</v>
      </c>
      <c r="W73" s="819"/>
      <c r="X73" s="819"/>
      <c r="Y73" s="819"/>
      <c r="Z73" s="819"/>
      <c r="AA73" s="819">
        <v>36</v>
      </c>
      <c r="AB73" s="819"/>
      <c r="AC73" s="819"/>
      <c r="AD73" s="819"/>
      <c r="AE73" s="819"/>
      <c r="AF73" s="819">
        <v>36</v>
      </c>
      <c r="AG73" s="819"/>
      <c r="AH73" s="819"/>
      <c r="AI73" s="819"/>
      <c r="AJ73" s="819"/>
      <c r="AK73" s="819">
        <v>4</v>
      </c>
      <c r="AL73" s="819"/>
      <c r="AM73" s="819"/>
      <c r="AN73" s="819"/>
      <c r="AO73" s="819"/>
      <c r="AP73" s="819" t="s">
        <v>544</v>
      </c>
      <c r="AQ73" s="819"/>
      <c r="AR73" s="819"/>
      <c r="AS73" s="819"/>
      <c r="AT73" s="819"/>
      <c r="AU73" s="819" t="s">
        <v>530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906</v>
      </c>
      <c r="R74" s="819"/>
      <c r="S74" s="819"/>
      <c r="T74" s="819"/>
      <c r="U74" s="819"/>
      <c r="V74" s="819">
        <v>886</v>
      </c>
      <c r="W74" s="819"/>
      <c r="X74" s="819"/>
      <c r="Y74" s="819"/>
      <c r="Z74" s="819"/>
      <c r="AA74" s="819">
        <v>20</v>
      </c>
      <c r="AB74" s="819"/>
      <c r="AC74" s="819"/>
      <c r="AD74" s="819"/>
      <c r="AE74" s="819"/>
      <c r="AF74" s="819">
        <v>20</v>
      </c>
      <c r="AG74" s="819"/>
      <c r="AH74" s="819"/>
      <c r="AI74" s="819"/>
      <c r="AJ74" s="819"/>
      <c r="AK74" s="819">
        <v>31</v>
      </c>
      <c r="AL74" s="819"/>
      <c r="AM74" s="819"/>
      <c r="AN74" s="819"/>
      <c r="AO74" s="819"/>
      <c r="AP74" s="819" t="s">
        <v>530</v>
      </c>
      <c r="AQ74" s="819"/>
      <c r="AR74" s="819"/>
      <c r="AS74" s="819"/>
      <c r="AT74" s="819"/>
      <c r="AU74" s="819" t="s">
        <v>530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491</v>
      </c>
      <c r="R75" s="868"/>
      <c r="S75" s="868"/>
      <c r="T75" s="868"/>
      <c r="U75" s="818"/>
      <c r="V75" s="869">
        <v>306</v>
      </c>
      <c r="W75" s="868"/>
      <c r="X75" s="868"/>
      <c r="Y75" s="868"/>
      <c r="Z75" s="818"/>
      <c r="AA75" s="869">
        <v>185</v>
      </c>
      <c r="AB75" s="868"/>
      <c r="AC75" s="868"/>
      <c r="AD75" s="868"/>
      <c r="AE75" s="818"/>
      <c r="AF75" s="869">
        <v>185</v>
      </c>
      <c r="AG75" s="868"/>
      <c r="AH75" s="868"/>
      <c r="AI75" s="868"/>
      <c r="AJ75" s="818"/>
      <c r="AK75" s="869">
        <v>111</v>
      </c>
      <c r="AL75" s="868"/>
      <c r="AM75" s="868"/>
      <c r="AN75" s="868"/>
      <c r="AO75" s="818"/>
      <c r="AP75" s="869" t="s">
        <v>530</v>
      </c>
      <c r="AQ75" s="868"/>
      <c r="AR75" s="868"/>
      <c r="AS75" s="868"/>
      <c r="AT75" s="818"/>
      <c r="AU75" s="869" t="s">
        <v>532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6462</v>
      </c>
      <c r="R76" s="868"/>
      <c r="S76" s="868"/>
      <c r="T76" s="868"/>
      <c r="U76" s="818"/>
      <c r="V76" s="869">
        <v>6215</v>
      </c>
      <c r="W76" s="868"/>
      <c r="X76" s="868"/>
      <c r="Y76" s="868"/>
      <c r="Z76" s="818"/>
      <c r="AA76" s="869">
        <v>247</v>
      </c>
      <c r="AB76" s="868"/>
      <c r="AC76" s="868"/>
      <c r="AD76" s="868"/>
      <c r="AE76" s="818"/>
      <c r="AF76" s="869">
        <v>247</v>
      </c>
      <c r="AG76" s="868"/>
      <c r="AH76" s="868"/>
      <c r="AI76" s="868"/>
      <c r="AJ76" s="818"/>
      <c r="AK76" s="869">
        <v>700</v>
      </c>
      <c r="AL76" s="868"/>
      <c r="AM76" s="868"/>
      <c r="AN76" s="868"/>
      <c r="AO76" s="818"/>
      <c r="AP76" s="869" t="s">
        <v>530</v>
      </c>
      <c r="AQ76" s="868"/>
      <c r="AR76" s="868"/>
      <c r="AS76" s="868"/>
      <c r="AT76" s="818"/>
      <c r="AU76" s="869" t="s">
        <v>530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1649</v>
      </c>
      <c r="R77" s="868"/>
      <c r="S77" s="868"/>
      <c r="T77" s="868"/>
      <c r="U77" s="818"/>
      <c r="V77" s="869">
        <v>1615</v>
      </c>
      <c r="W77" s="868"/>
      <c r="X77" s="868"/>
      <c r="Y77" s="868"/>
      <c r="Z77" s="818"/>
      <c r="AA77" s="869">
        <v>34</v>
      </c>
      <c r="AB77" s="868"/>
      <c r="AC77" s="868"/>
      <c r="AD77" s="868"/>
      <c r="AE77" s="818"/>
      <c r="AF77" s="869">
        <v>34</v>
      </c>
      <c r="AG77" s="868"/>
      <c r="AH77" s="868"/>
      <c r="AI77" s="868"/>
      <c r="AJ77" s="818"/>
      <c r="AK77" s="869">
        <v>196</v>
      </c>
      <c r="AL77" s="868"/>
      <c r="AM77" s="868"/>
      <c r="AN77" s="868"/>
      <c r="AO77" s="818"/>
      <c r="AP77" s="869">
        <v>69</v>
      </c>
      <c r="AQ77" s="868"/>
      <c r="AR77" s="868"/>
      <c r="AS77" s="868"/>
      <c r="AT77" s="818"/>
      <c r="AU77" s="869">
        <v>16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16</v>
      </c>
      <c r="R78" s="819"/>
      <c r="S78" s="819"/>
      <c r="T78" s="819"/>
      <c r="U78" s="819"/>
      <c r="V78" s="819">
        <v>13</v>
      </c>
      <c r="W78" s="819"/>
      <c r="X78" s="819"/>
      <c r="Y78" s="819"/>
      <c r="Z78" s="819"/>
      <c r="AA78" s="819">
        <v>3</v>
      </c>
      <c r="AB78" s="819"/>
      <c r="AC78" s="819"/>
      <c r="AD78" s="819"/>
      <c r="AE78" s="819"/>
      <c r="AF78" s="819">
        <v>3</v>
      </c>
      <c r="AG78" s="819"/>
      <c r="AH78" s="819"/>
      <c r="AI78" s="819"/>
      <c r="AJ78" s="819"/>
      <c r="AK78" s="819" t="s">
        <v>530</v>
      </c>
      <c r="AL78" s="819"/>
      <c r="AM78" s="819"/>
      <c r="AN78" s="819"/>
      <c r="AO78" s="819"/>
      <c r="AP78" s="819" t="s">
        <v>532</v>
      </c>
      <c r="AQ78" s="819"/>
      <c r="AR78" s="819"/>
      <c r="AS78" s="819"/>
      <c r="AT78" s="819"/>
      <c r="AU78" s="819" t="s">
        <v>532</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1363152</v>
      </c>
      <c r="AB110" s="890"/>
      <c r="AC110" s="890"/>
      <c r="AD110" s="890"/>
      <c r="AE110" s="891"/>
      <c r="AF110" s="892">
        <v>1376534</v>
      </c>
      <c r="AG110" s="890"/>
      <c r="AH110" s="890"/>
      <c r="AI110" s="890"/>
      <c r="AJ110" s="891"/>
      <c r="AK110" s="892">
        <v>1276625</v>
      </c>
      <c r="AL110" s="890"/>
      <c r="AM110" s="890"/>
      <c r="AN110" s="890"/>
      <c r="AO110" s="891"/>
      <c r="AP110" s="893">
        <v>10.4</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13356515</v>
      </c>
      <c r="BR110" s="927"/>
      <c r="BS110" s="927"/>
      <c r="BT110" s="927"/>
      <c r="BU110" s="927"/>
      <c r="BV110" s="927">
        <v>13886670</v>
      </c>
      <c r="BW110" s="927"/>
      <c r="BX110" s="927"/>
      <c r="BY110" s="927"/>
      <c r="BZ110" s="927"/>
      <c r="CA110" s="927">
        <v>14228716</v>
      </c>
      <c r="CB110" s="927"/>
      <c r="CC110" s="927"/>
      <c r="CD110" s="927"/>
      <c r="CE110" s="927"/>
      <c r="CF110" s="941">
        <v>116.2</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473812</v>
      </c>
      <c r="BR111" s="920"/>
      <c r="BS111" s="920"/>
      <c r="BT111" s="920"/>
      <c r="BU111" s="920"/>
      <c r="BV111" s="920">
        <v>519977</v>
      </c>
      <c r="BW111" s="920"/>
      <c r="BX111" s="920"/>
      <c r="BY111" s="920"/>
      <c r="BZ111" s="920"/>
      <c r="CA111" s="920">
        <v>672131</v>
      </c>
      <c r="CB111" s="920"/>
      <c r="CC111" s="920"/>
      <c r="CD111" s="920"/>
      <c r="CE111" s="920"/>
      <c r="CF111" s="914">
        <v>5.5</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2205256</v>
      </c>
      <c r="BR112" s="920"/>
      <c r="BS112" s="920"/>
      <c r="BT112" s="920"/>
      <c r="BU112" s="920"/>
      <c r="BV112" s="920">
        <v>1769059</v>
      </c>
      <c r="BW112" s="920"/>
      <c r="BX112" s="920"/>
      <c r="BY112" s="920"/>
      <c r="BZ112" s="920"/>
      <c r="CA112" s="920">
        <v>1490341</v>
      </c>
      <c r="CB112" s="920"/>
      <c r="CC112" s="920"/>
      <c r="CD112" s="920"/>
      <c r="CE112" s="920"/>
      <c r="CF112" s="914">
        <v>12.2</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382482</v>
      </c>
      <c r="AB113" s="934"/>
      <c r="AC113" s="934"/>
      <c r="AD113" s="934"/>
      <c r="AE113" s="935"/>
      <c r="AF113" s="936">
        <v>233226</v>
      </c>
      <c r="AG113" s="934"/>
      <c r="AH113" s="934"/>
      <c r="AI113" s="934"/>
      <c r="AJ113" s="935"/>
      <c r="AK113" s="936">
        <v>161575</v>
      </c>
      <c r="AL113" s="934"/>
      <c r="AM113" s="934"/>
      <c r="AN113" s="934"/>
      <c r="AO113" s="935"/>
      <c r="AP113" s="937">
        <v>1.3</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580599</v>
      </c>
      <c r="BR113" s="920"/>
      <c r="BS113" s="920"/>
      <c r="BT113" s="920"/>
      <c r="BU113" s="920"/>
      <c r="BV113" s="920">
        <v>499498</v>
      </c>
      <c r="BW113" s="920"/>
      <c r="BX113" s="920"/>
      <c r="BY113" s="920"/>
      <c r="BZ113" s="920"/>
      <c r="CA113" s="920">
        <v>433960</v>
      </c>
      <c r="CB113" s="920"/>
      <c r="CC113" s="920"/>
      <c r="CD113" s="920"/>
      <c r="CE113" s="920"/>
      <c r="CF113" s="914">
        <v>3.5</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119098</v>
      </c>
      <c r="AB114" s="959"/>
      <c r="AC114" s="959"/>
      <c r="AD114" s="959"/>
      <c r="AE114" s="960"/>
      <c r="AF114" s="961">
        <v>85577</v>
      </c>
      <c r="AG114" s="959"/>
      <c r="AH114" s="959"/>
      <c r="AI114" s="959"/>
      <c r="AJ114" s="960"/>
      <c r="AK114" s="961">
        <v>72791</v>
      </c>
      <c r="AL114" s="959"/>
      <c r="AM114" s="959"/>
      <c r="AN114" s="959"/>
      <c r="AO114" s="960"/>
      <c r="AP114" s="962">
        <v>0.6</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3693766</v>
      </c>
      <c r="BR114" s="920"/>
      <c r="BS114" s="920"/>
      <c r="BT114" s="920"/>
      <c r="BU114" s="920"/>
      <c r="BV114" s="920">
        <v>3525128</v>
      </c>
      <c r="BW114" s="920"/>
      <c r="BX114" s="920"/>
      <c r="BY114" s="920"/>
      <c r="BZ114" s="920"/>
      <c r="CA114" s="920">
        <v>3473495</v>
      </c>
      <c r="CB114" s="920"/>
      <c r="CC114" s="920"/>
      <c r="CD114" s="920"/>
      <c r="CE114" s="920"/>
      <c r="CF114" s="914">
        <v>28.4</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45221</v>
      </c>
      <c r="AB115" s="934"/>
      <c r="AC115" s="934"/>
      <c r="AD115" s="934"/>
      <c r="AE115" s="935"/>
      <c r="AF115" s="936">
        <v>41273</v>
      </c>
      <c r="AG115" s="934"/>
      <c r="AH115" s="934"/>
      <c r="AI115" s="934"/>
      <c r="AJ115" s="935"/>
      <c r="AK115" s="936">
        <v>17714</v>
      </c>
      <c r="AL115" s="934"/>
      <c r="AM115" s="934"/>
      <c r="AN115" s="934"/>
      <c r="AO115" s="935"/>
      <c r="AP115" s="937">
        <v>0.1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252450</v>
      </c>
      <c r="DH115" s="959"/>
      <c r="DI115" s="959"/>
      <c r="DJ115" s="959"/>
      <c r="DK115" s="960"/>
      <c r="DL115" s="961">
        <v>339883</v>
      </c>
      <c r="DM115" s="959"/>
      <c r="DN115" s="959"/>
      <c r="DO115" s="959"/>
      <c r="DP115" s="960"/>
      <c r="DQ115" s="961">
        <v>333944</v>
      </c>
      <c r="DR115" s="959"/>
      <c r="DS115" s="959"/>
      <c r="DT115" s="959"/>
      <c r="DU115" s="960"/>
      <c r="DV115" s="962">
        <v>2.7</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221362</v>
      </c>
      <c r="DH116" s="959"/>
      <c r="DI116" s="959"/>
      <c r="DJ116" s="959"/>
      <c r="DK116" s="960"/>
      <c r="DL116" s="961">
        <v>180094</v>
      </c>
      <c r="DM116" s="959"/>
      <c r="DN116" s="959"/>
      <c r="DO116" s="959"/>
      <c r="DP116" s="960"/>
      <c r="DQ116" s="961">
        <v>162401</v>
      </c>
      <c r="DR116" s="959"/>
      <c r="DS116" s="959"/>
      <c r="DT116" s="959"/>
      <c r="DU116" s="960"/>
      <c r="DV116" s="962">
        <v>1.3</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1909953</v>
      </c>
      <c r="AB117" s="966"/>
      <c r="AC117" s="966"/>
      <c r="AD117" s="966"/>
      <c r="AE117" s="967"/>
      <c r="AF117" s="965">
        <v>1736610</v>
      </c>
      <c r="AG117" s="966"/>
      <c r="AH117" s="966"/>
      <c r="AI117" s="966"/>
      <c r="AJ117" s="967"/>
      <c r="AK117" s="965">
        <v>1528705</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429</v>
      </c>
      <c r="BP118" s="994"/>
      <c r="BQ118" s="985">
        <v>20309948</v>
      </c>
      <c r="BR118" s="986"/>
      <c r="BS118" s="986"/>
      <c r="BT118" s="986"/>
      <c r="BU118" s="986"/>
      <c r="BV118" s="986">
        <v>20200332</v>
      </c>
      <c r="BW118" s="986"/>
      <c r="BX118" s="986"/>
      <c r="BY118" s="986"/>
      <c r="BZ118" s="986"/>
      <c r="CA118" s="986">
        <v>20298643</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4703626</v>
      </c>
      <c r="BR119" s="927"/>
      <c r="BS119" s="927"/>
      <c r="BT119" s="927"/>
      <c r="BU119" s="927"/>
      <c r="BV119" s="927">
        <v>4685651</v>
      </c>
      <c r="BW119" s="927"/>
      <c r="BX119" s="927"/>
      <c r="BY119" s="927"/>
      <c r="BZ119" s="927"/>
      <c r="CA119" s="927">
        <v>4802043</v>
      </c>
      <c r="CB119" s="927"/>
      <c r="CC119" s="927"/>
      <c r="CD119" s="927"/>
      <c r="CE119" s="927"/>
      <c r="CF119" s="941">
        <v>39.200000000000003</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v>175786</v>
      </c>
      <c r="DR119" s="998"/>
      <c r="DS119" s="998"/>
      <c r="DT119" s="998"/>
      <c r="DU119" s="999"/>
      <c r="DV119" s="1001">
        <v>1.4</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3063342</v>
      </c>
      <c r="BR120" s="920"/>
      <c r="BS120" s="920"/>
      <c r="BT120" s="920"/>
      <c r="BU120" s="920"/>
      <c r="BV120" s="920">
        <v>2691118</v>
      </c>
      <c r="BW120" s="920"/>
      <c r="BX120" s="920"/>
      <c r="BY120" s="920"/>
      <c r="BZ120" s="920"/>
      <c r="CA120" s="920">
        <v>2397975</v>
      </c>
      <c r="CB120" s="920"/>
      <c r="CC120" s="920"/>
      <c r="CD120" s="920"/>
      <c r="CE120" s="920"/>
      <c r="CF120" s="914">
        <v>19.600000000000001</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1042549</v>
      </c>
      <c r="DH120" s="927"/>
      <c r="DI120" s="927"/>
      <c r="DJ120" s="927"/>
      <c r="DK120" s="927"/>
      <c r="DL120" s="927">
        <v>928784</v>
      </c>
      <c r="DM120" s="927"/>
      <c r="DN120" s="927"/>
      <c r="DO120" s="927"/>
      <c r="DP120" s="927"/>
      <c r="DQ120" s="927">
        <v>950109</v>
      </c>
      <c r="DR120" s="927"/>
      <c r="DS120" s="927"/>
      <c r="DT120" s="927"/>
      <c r="DU120" s="927"/>
      <c r="DV120" s="928">
        <v>7.8</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13137532</v>
      </c>
      <c r="BR121" s="986"/>
      <c r="BS121" s="986"/>
      <c r="BT121" s="986"/>
      <c r="BU121" s="986"/>
      <c r="BV121" s="986">
        <v>13512401</v>
      </c>
      <c r="BW121" s="986"/>
      <c r="BX121" s="986"/>
      <c r="BY121" s="986"/>
      <c r="BZ121" s="986"/>
      <c r="CA121" s="986">
        <v>13658546</v>
      </c>
      <c r="CB121" s="986"/>
      <c r="CC121" s="986"/>
      <c r="CD121" s="986"/>
      <c r="CE121" s="986"/>
      <c r="CF121" s="1024">
        <v>111.6</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1162707</v>
      </c>
      <c r="DH121" s="920"/>
      <c r="DI121" s="920"/>
      <c r="DJ121" s="920"/>
      <c r="DK121" s="920"/>
      <c r="DL121" s="920">
        <v>840275</v>
      </c>
      <c r="DM121" s="920"/>
      <c r="DN121" s="920"/>
      <c r="DO121" s="920"/>
      <c r="DP121" s="920"/>
      <c r="DQ121" s="920">
        <v>540232</v>
      </c>
      <c r="DR121" s="920"/>
      <c r="DS121" s="920"/>
      <c r="DT121" s="920"/>
      <c r="DU121" s="920"/>
      <c r="DV121" s="921">
        <v>4.4000000000000004</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438</v>
      </c>
      <c r="BP122" s="994"/>
      <c r="BQ122" s="1034">
        <v>20904500</v>
      </c>
      <c r="BR122" s="1035"/>
      <c r="BS122" s="1035"/>
      <c r="BT122" s="1035"/>
      <c r="BU122" s="1035"/>
      <c r="BV122" s="1035">
        <v>20889170</v>
      </c>
      <c r="BW122" s="1035"/>
      <c r="BX122" s="1035"/>
      <c r="BY122" s="1035"/>
      <c r="BZ122" s="1035"/>
      <c r="CA122" s="1035">
        <v>20858564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45215</v>
      </c>
      <c r="AB123" s="959"/>
      <c r="AC123" s="959"/>
      <c r="AD123" s="959"/>
      <c r="AE123" s="960"/>
      <c r="AF123" s="961">
        <v>41268</v>
      </c>
      <c r="AG123" s="959"/>
      <c r="AH123" s="959"/>
      <c r="AI123" s="959"/>
      <c r="AJ123" s="960"/>
      <c r="AK123" s="961">
        <v>17693</v>
      </c>
      <c r="AL123" s="959"/>
      <c r="AM123" s="959"/>
      <c r="AN123" s="959"/>
      <c r="AO123" s="960"/>
      <c r="AP123" s="962">
        <v>0.1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v>
      </c>
      <c r="AB126" s="959"/>
      <c r="AC126" s="959"/>
      <c r="AD126" s="959"/>
      <c r="AE126" s="960"/>
      <c r="AF126" s="961">
        <v>5</v>
      </c>
      <c r="AG126" s="959"/>
      <c r="AH126" s="959"/>
      <c r="AI126" s="959"/>
      <c r="AJ126" s="960"/>
      <c r="AK126" s="961">
        <v>21</v>
      </c>
      <c r="AL126" s="959"/>
      <c r="AM126" s="959"/>
      <c r="AN126" s="959"/>
      <c r="AO126" s="960"/>
      <c r="AP126" s="962">
        <v>0</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12.9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493463</v>
      </c>
      <c r="AB128" s="1090"/>
      <c r="AC128" s="1090"/>
      <c r="AD128" s="1090"/>
      <c r="AE128" s="1091"/>
      <c r="AF128" s="1092">
        <v>454842</v>
      </c>
      <c r="AG128" s="1090"/>
      <c r="AH128" s="1090"/>
      <c r="AI128" s="1090"/>
      <c r="AJ128" s="1091"/>
      <c r="AK128" s="1092">
        <v>390285</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17.899999999999999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13541815</v>
      </c>
      <c r="AB129" s="959"/>
      <c r="AC129" s="959"/>
      <c r="AD129" s="959"/>
      <c r="AE129" s="960"/>
      <c r="AF129" s="961">
        <v>13667516</v>
      </c>
      <c r="AG129" s="959"/>
      <c r="AH129" s="959"/>
      <c r="AI129" s="959"/>
      <c r="AJ129" s="960"/>
      <c r="AK129" s="961">
        <v>13540264</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1307905</v>
      </c>
      <c r="AB130" s="959"/>
      <c r="AC130" s="959"/>
      <c r="AD130" s="959"/>
      <c r="AE130" s="960"/>
      <c r="AF130" s="961">
        <v>1291393</v>
      </c>
      <c r="AG130" s="959"/>
      <c r="AH130" s="959"/>
      <c r="AI130" s="959"/>
      <c r="AJ130" s="960"/>
      <c r="AK130" s="961">
        <v>1300175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12233910</v>
      </c>
      <c r="AB131" s="998"/>
      <c r="AC131" s="998"/>
      <c r="AD131" s="998"/>
      <c r="AE131" s="999"/>
      <c r="AF131" s="1000">
        <v>12376123</v>
      </c>
      <c r="AG131" s="998"/>
      <c r="AH131" s="998"/>
      <c r="AI131" s="998"/>
      <c r="AJ131" s="999"/>
      <c r="AK131" s="1000">
        <v>12240089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0.88757396399999999</v>
      </c>
      <c r="AB132" s="1104"/>
      <c r="AC132" s="1104"/>
      <c r="AD132" s="1104"/>
      <c r="AE132" s="1105"/>
      <c r="AF132" s="1106">
        <v>-7.7770720000000002E-2</v>
      </c>
      <c r="AG132" s="1104"/>
      <c r="AH132" s="1104"/>
      <c r="AI132" s="1104"/>
      <c r="AJ132" s="1105"/>
      <c r="AK132" s="1106">
        <v>-1.321518169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2</v>
      </c>
      <c r="AB133" s="1111"/>
      <c r="AC133" s="1111"/>
      <c r="AD133" s="1111"/>
      <c r="AE133" s="1112"/>
      <c r="AF133" s="1110">
        <v>1</v>
      </c>
      <c r="AG133" s="1111"/>
      <c r="AH133" s="1111"/>
      <c r="AI133" s="1111"/>
      <c r="AJ133" s="1112"/>
      <c r="AK133" s="1110">
        <v>-0.1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activeCell="K72" sqref="K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3567537</v>
      </c>
      <c r="L9" s="264">
        <v>49486</v>
      </c>
      <c r="M9" s="265">
        <v>65114</v>
      </c>
      <c r="N9" s="266">
        <v>-24</v>
      </c>
    </row>
    <row r="10" spans="1:16">
      <c r="A10" s="248"/>
      <c r="B10" s="244"/>
      <c r="C10" s="244"/>
      <c r="D10" s="244"/>
      <c r="E10" s="244"/>
      <c r="F10" s="244"/>
      <c r="G10" s="1119" t="s">
        <v>471</v>
      </c>
      <c r="H10" s="1120"/>
      <c r="I10" s="1120"/>
      <c r="J10" s="1121"/>
      <c r="K10" s="267">
        <v>49742</v>
      </c>
      <c r="L10" s="268">
        <v>690</v>
      </c>
      <c r="M10" s="269">
        <v>4538</v>
      </c>
      <c r="N10" s="270">
        <v>-84.8</v>
      </c>
    </row>
    <row r="11" spans="1:16" ht="13.5" customHeight="1">
      <c r="A11" s="248"/>
      <c r="B11" s="244"/>
      <c r="C11" s="244"/>
      <c r="D11" s="244"/>
      <c r="E11" s="244"/>
      <c r="F11" s="244"/>
      <c r="G11" s="1119" t="s">
        <v>472</v>
      </c>
      <c r="H11" s="1120"/>
      <c r="I11" s="1120"/>
      <c r="J11" s="1121"/>
      <c r="K11" s="267">
        <v>55754</v>
      </c>
      <c r="L11" s="268">
        <v>773</v>
      </c>
      <c r="M11" s="269">
        <v>5513</v>
      </c>
      <c r="N11" s="270">
        <v>-86</v>
      </c>
    </row>
    <row r="12" spans="1:16" ht="13.5" customHeight="1">
      <c r="A12" s="248"/>
      <c r="B12" s="244"/>
      <c r="C12" s="244"/>
      <c r="D12" s="244"/>
      <c r="E12" s="244"/>
      <c r="F12" s="244"/>
      <c r="G12" s="1119" t="s">
        <v>473</v>
      </c>
      <c r="H12" s="1120"/>
      <c r="I12" s="1120"/>
      <c r="J12" s="1121"/>
      <c r="K12" s="267">
        <v>29363</v>
      </c>
      <c r="L12" s="268">
        <v>407</v>
      </c>
      <c r="M12" s="269">
        <v>953</v>
      </c>
      <c r="N12" s="270">
        <v>-57.3</v>
      </c>
    </row>
    <row r="13" spans="1:16" ht="13.5" customHeight="1">
      <c r="A13" s="248"/>
      <c r="B13" s="244"/>
      <c r="C13" s="244"/>
      <c r="D13" s="244"/>
      <c r="E13" s="244"/>
      <c r="F13" s="244"/>
      <c r="G13" s="1119" t="s">
        <v>474</v>
      </c>
      <c r="H13" s="1120"/>
      <c r="I13" s="1120"/>
      <c r="J13" s="1121"/>
      <c r="K13" s="267" t="s">
        <v>475</v>
      </c>
      <c r="L13" s="268" t="s">
        <v>475</v>
      </c>
      <c r="M13" s="269">
        <v>2</v>
      </c>
      <c r="N13" s="270" t="s">
        <v>475</v>
      </c>
    </row>
    <row r="14" spans="1:16" ht="13.5" customHeight="1">
      <c r="A14" s="248"/>
      <c r="B14" s="244"/>
      <c r="C14" s="244"/>
      <c r="D14" s="244"/>
      <c r="E14" s="244"/>
      <c r="F14" s="244"/>
      <c r="G14" s="1119" t="s">
        <v>476</v>
      </c>
      <c r="H14" s="1120"/>
      <c r="I14" s="1120"/>
      <c r="J14" s="1121"/>
      <c r="K14" s="267">
        <v>246348</v>
      </c>
      <c r="L14" s="268">
        <v>3417</v>
      </c>
      <c r="M14" s="269">
        <v>2887</v>
      </c>
      <c r="N14" s="270">
        <v>18.399999999999999</v>
      </c>
    </row>
    <row r="15" spans="1:16" ht="13.5" customHeight="1">
      <c r="A15" s="248"/>
      <c r="B15" s="244"/>
      <c r="C15" s="244"/>
      <c r="D15" s="244"/>
      <c r="E15" s="244"/>
      <c r="F15" s="244"/>
      <c r="G15" s="1119" t="s">
        <v>477</v>
      </c>
      <c r="H15" s="1120"/>
      <c r="I15" s="1120"/>
      <c r="J15" s="1121"/>
      <c r="K15" s="267">
        <v>69156</v>
      </c>
      <c r="L15" s="268">
        <v>959</v>
      </c>
      <c r="M15" s="269">
        <v>1642</v>
      </c>
      <c r="N15" s="270">
        <v>-41.6</v>
      </c>
    </row>
    <row r="16" spans="1:16">
      <c r="A16" s="248"/>
      <c r="B16" s="244"/>
      <c r="C16" s="244"/>
      <c r="D16" s="244"/>
      <c r="E16" s="244"/>
      <c r="F16" s="244"/>
      <c r="G16" s="1122" t="s">
        <v>478</v>
      </c>
      <c r="H16" s="1123"/>
      <c r="I16" s="1123"/>
      <c r="J16" s="1124"/>
      <c r="K16" s="268">
        <v>-237164</v>
      </c>
      <c r="L16" s="268">
        <v>-3290</v>
      </c>
      <c r="M16" s="269">
        <v>-6965</v>
      </c>
      <c r="N16" s="270">
        <v>-52.8</v>
      </c>
    </row>
    <row r="17" spans="1:16">
      <c r="A17" s="248"/>
      <c r="B17" s="244"/>
      <c r="C17" s="244"/>
      <c r="D17" s="244"/>
      <c r="E17" s="244"/>
      <c r="F17" s="244"/>
      <c r="G17" s="1122" t="s">
        <v>171</v>
      </c>
      <c r="H17" s="1123"/>
      <c r="I17" s="1123"/>
      <c r="J17" s="1124"/>
      <c r="K17" s="268">
        <v>3780736</v>
      </c>
      <c r="L17" s="268">
        <v>52443</v>
      </c>
      <c r="M17" s="269">
        <v>73685</v>
      </c>
      <c r="N17" s="270">
        <v>-28.8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4.79</v>
      </c>
      <c r="L21" s="281">
        <v>7.13</v>
      </c>
      <c r="M21" s="282">
        <v>-2.34</v>
      </c>
      <c r="N21" s="249"/>
      <c r="O21" s="283"/>
      <c r="P21" s="279"/>
    </row>
    <row r="22" spans="1:16" s="284" customFormat="1">
      <c r="A22" s="279"/>
      <c r="B22" s="249"/>
      <c r="C22" s="249"/>
      <c r="D22" s="249"/>
      <c r="E22" s="249"/>
      <c r="F22" s="249"/>
      <c r="G22" s="1114" t="s">
        <v>484</v>
      </c>
      <c r="H22" s="1115"/>
      <c r="I22" s="1115"/>
      <c r="J22" s="1116"/>
      <c r="K22" s="285">
        <v>99.1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1276625</v>
      </c>
      <c r="L32" s="294">
        <v>17708</v>
      </c>
      <c r="M32" s="295">
        <v>43359</v>
      </c>
      <c r="N32" s="296">
        <v>-59.2</v>
      </c>
    </row>
    <row r="33" spans="1:16" ht="13.5" customHeight="1">
      <c r="A33" s="248"/>
      <c r="B33" s="244"/>
      <c r="C33" s="244"/>
      <c r="D33" s="244"/>
      <c r="E33" s="244"/>
      <c r="F33" s="244"/>
      <c r="G33" s="1130" t="s">
        <v>488</v>
      </c>
      <c r="H33" s="1131"/>
      <c r="I33" s="1131"/>
      <c r="J33" s="1132"/>
      <c r="K33" s="294" t="s">
        <v>475</v>
      </c>
      <c r="L33" s="294" t="s">
        <v>475</v>
      </c>
      <c r="M33" s="295">
        <v>0</v>
      </c>
      <c r="N33" s="296" t="s">
        <v>475</v>
      </c>
    </row>
    <row r="34" spans="1:16" ht="27" customHeight="1">
      <c r="A34" s="248"/>
      <c r="B34" s="244"/>
      <c r="C34" s="244"/>
      <c r="D34" s="244"/>
      <c r="E34" s="244"/>
      <c r="F34" s="244"/>
      <c r="G34" s="1130" t="s">
        <v>489</v>
      </c>
      <c r="H34" s="1131"/>
      <c r="I34" s="1131"/>
      <c r="J34" s="1132"/>
      <c r="K34" s="294" t="s">
        <v>475</v>
      </c>
      <c r="L34" s="294" t="s">
        <v>475</v>
      </c>
      <c r="M34" s="295">
        <v>39</v>
      </c>
      <c r="N34" s="296" t="s">
        <v>475</v>
      </c>
    </row>
    <row r="35" spans="1:16" ht="27" customHeight="1">
      <c r="A35" s="248"/>
      <c r="B35" s="244"/>
      <c r="C35" s="244"/>
      <c r="D35" s="244"/>
      <c r="E35" s="244"/>
      <c r="F35" s="244"/>
      <c r="G35" s="1130" t="s">
        <v>490</v>
      </c>
      <c r="H35" s="1131"/>
      <c r="I35" s="1131"/>
      <c r="J35" s="1132"/>
      <c r="K35" s="294">
        <v>161575</v>
      </c>
      <c r="L35" s="294">
        <v>2241</v>
      </c>
      <c r="M35" s="295">
        <v>11806</v>
      </c>
      <c r="N35" s="296">
        <v>-81</v>
      </c>
    </row>
    <row r="36" spans="1:16" ht="27" customHeight="1">
      <c r="A36" s="248"/>
      <c r="B36" s="244"/>
      <c r="C36" s="244"/>
      <c r="D36" s="244"/>
      <c r="E36" s="244"/>
      <c r="F36" s="244"/>
      <c r="G36" s="1130" t="s">
        <v>491</v>
      </c>
      <c r="H36" s="1131"/>
      <c r="I36" s="1131"/>
      <c r="J36" s="1132"/>
      <c r="K36" s="294">
        <v>72791</v>
      </c>
      <c r="L36" s="294">
        <v>1010</v>
      </c>
      <c r="M36" s="295">
        <v>1910</v>
      </c>
      <c r="N36" s="296">
        <v>-47.1</v>
      </c>
    </row>
    <row r="37" spans="1:16" ht="13.5" customHeight="1">
      <c r="A37" s="248"/>
      <c r="B37" s="244"/>
      <c r="C37" s="244"/>
      <c r="D37" s="244"/>
      <c r="E37" s="244"/>
      <c r="F37" s="244"/>
      <c r="G37" s="1130" t="s">
        <v>492</v>
      </c>
      <c r="H37" s="1131"/>
      <c r="I37" s="1131"/>
      <c r="J37" s="1132"/>
      <c r="K37" s="294">
        <v>17714</v>
      </c>
      <c r="L37" s="294">
        <v>246</v>
      </c>
      <c r="M37" s="295">
        <v>1129</v>
      </c>
      <c r="N37" s="296">
        <v>-78.2</v>
      </c>
    </row>
    <row r="38" spans="1:16" ht="27" customHeight="1">
      <c r="A38" s="248"/>
      <c r="B38" s="244"/>
      <c r="C38" s="244"/>
      <c r="D38" s="244"/>
      <c r="E38" s="244"/>
      <c r="F38" s="244"/>
      <c r="G38" s="1133" t="s">
        <v>493</v>
      </c>
      <c r="H38" s="1134"/>
      <c r="I38" s="1134"/>
      <c r="J38" s="1135"/>
      <c r="K38" s="297" t="s">
        <v>475</v>
      </c>
      <c r="L38" s="297" t="s">
        <v>475</v>
      </c>
      <c r="M38" s="298">
        <v>5</v>
      </c>
      <c r="N38" s="299" t="s">
        <v>475</v>
      </c>
      <c r="O38" s="293"/>
    </row>
    <row r="39" spans="1:16">
      <c r="A39" s="248"/>
      <c r="B39" s="244"/>
      <c r="C39" s="244"/>
      <c r="D39" s="244"/>
      <c r="E39" s="244"/>
      <c r="F39" s="244"/>
      <c r="G39" s="1133" t="s">
        <v>494</v>
      </c>
      <c r="H39" s="1134"/>
      <c r="I39" s="1134"/>
      <c r="J39" s="1135"/>
      <c r="K39" s="300">
        <v>-390285</v>
      </c>
      <c r="L39" s="300">
        <v>-5414</v>
      </c>
      <c r="M39" s="301">
        <v>-5126</v>
      </c>
      <c r="N39" s="302">
        <v>5.6</v>
      </c>
      <c r="O39" s="293"/>
    </row>
    <row r="40" spans="1:16" ht="27" customHeight="1">
      <c r="A40" s="248"/>
      <c r="B40" s="244"/>
      <c r="C40" s="244"/>
      <c r="D40" s="244"/>
      <c r="E40" s="244"/>
      <c r="F40" s="244"/>
      <c r="G40" s="1130" t="s">
        <v>495</v>
      </c>
      <c r="H40" s="1131"/>
      <c r="I40" s="1131"/>
      <c r="J40" s="1132"/>
      <c r="K40" s="300">
        <v>-1300175</v>
      </c>
      <c r="L40" s="300">
        <v>-18035</v>
      </c>
      <c r="M40" s="301">
        <v>-37205</v>
      </c>
      <c r="N40" s="302">
        <v>-51.5</v>
      </c>
      <c r="O40" s="293"/>
    </row>
    <row r="41" spans="1:16">
      <c r="A41" s="248"/>
      <c r="B41" s="244"/>
      <c r="C41" s="244"/>
      <c r="D41" s="244"/>
      <c r="E41" s="244"/>
      <c r="F41" s="244"/>
      <c r="G41" s="1136" t="s">
        <v>281</v>
      </c>
      <c r="H41" s="1137"/>
      <c r="I41" s="1137"/>
      <c r="J41" s="1138"/>
      <c r="K41" s="294">
        <v>-161755</v>
      </c>
      <c r="L41" s="300">
        <v>-2244</v>
      </c>
      <c r="M41" s="301">
        <v>15917</v>
      </c>
      <c r="N41" s="302">
        <v>-114.1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2232007</v>
      </c>
      <c r="J51" s="320">
        <v>31694</v>
      </c>
      <c r="K51" s="321">
        <v>-1</v>
      </c>
      <c r="L51" s="322">
        <v>40203</v>
      </c>
      <c r="M51" s="323">
        <v>4.3</v>
      </c>
      <c r="N51" s="324">
        <v>-5.3</v>
      </c>
    </row>
    <row r="52" spans="1:14">
      <c r="A52" s="248"/>
      <c r="B52" s="244"/>
      <c r="C52" s="244"/>
      <c r="D52" s="244"/>
      <c r="E52" s="244"/>
      <c r="F52" s="244"/>
      <c r="G52" s="325"/>
      <c r="H52" s="326" t="s">
        <v>506</v>
      </c>
      <c r="I52" s="327">
        <v>1420414</v>
      </c>
      <c r="J52" s="328">
        <v>20170</v>
      </c>
      <c r="K52" s="329">
        <v>9.5</v>
      </c>
      <c r="L52" s="330">
        <v>23352</v>
      </c>
      <c r="M52" s="331">
        <v>-3.6</v>
      </c>
      <c r="N52" s="332">
        <v>13.1</v>
      </c>
    </row>
    <row r="53" spans="1:14">
      <c r="A53" s="248"/>
      <c r="B53" s="244"/>
      <c r="C53" s="244"/>
      <c r="D53" s="244"/>
      <c r="E53" s="244"/>
      <c r="F53" s="244"/>
      <c r="G53" s="310" t="s">
        <v>507</v>
      </c>
      <c r="H53" s="311"/>
      <c r="I53" s="319">
        <v>2292779</v>
      </c>
      <c r="J53" s="320">
        <v>32411</v>
      </c>
      <c r="K53" s="321">
        <v>2.2999999999999998</v>
      </c>
      <c r="L53" s="322">
        <v>47569</v>
      </c>
      <c r="M53" s="323">
        <v>18.3</v>
      </c>
      <c r="N53" s="324">
        <v>-16</v>
      </c>
    </row>
    <row r="54" spans="1:14">
      <c r="A54" s="248"/>
      <c r="B54" s="244"/>
      <c r="C54" s="244"/>
      <c r="D54" s="244"/>
      <c r="E54" s="244"/>
      <c r="F54" s="244"/>
      <c r="G54" s="325"/>
      <c r="H54" s="326" t="s">
        <v>506</v>
      </c>
      <c r="I54" s="327">
        <v>1329769</v>
      </c>
      <c r="J54" s="328">
        <v>18798</v>
      </c>
      <c r="K54" s="329">
        <v>-6.8</v>
      </c>
      <c r="L54" s="330">
        <v>26255</v>
      </c>
      <c r="M54" s="331">
        <v>12.4</v>
      </c>
      <c r="N54" s="332">
        <v>-19.2</v>
      </c>
    </row>
    <row r="55" spans="1:14">
      <c r="A55" s="248"/>
      <c r="B55" s="244"/>
      <c r="C55" s="244"/>
      <c r="D55" s="244"/>
      <c r="E55" s="244"/>
      <c r="F55" s="244"/>
      <c r="G55" s="310" t="s">
        <v>508</v>
      </c>
      <c r="H55" s="311"/>
      <c r="I55" s="319">
        <v>2110287</v>
      </c>
      <c r="J55" s="320">
        <v>29320</v>
      </c>
      <c r="K55" s="321">
        <v>-9.5</v>
      </c>
      <c r="L55" s="322">
        <v>50880</v>
      </c>
      <c r="M55" s="323">
        <v>7</v>
      </c>
      <c r="N55" s="324">
        <v>-16.5</v>
      </c>
    </row>
    <row r="56" spans="1:14">
      <c r="A56" s="248"/>
      <c r="B56" s="244"/>
      <c r="C56" s="244"/>
      <c r="D56" s="244"/>
      <c r="E56" s="244"/>
      <c r="F56" s="244"/>
      <c r="G56" s="325"/>
      <c r="H56" s="326" t="s">
        <v>506</v>
      </c>
      <c r="I56" s="327">
        <v>1274122</v>
      </c>
      <c r="J56" s="328">
        <v>17702</v>
      </c>
      <c r="K56" s="329">
        <v>-5.8</v>
      </c>
      <c r="L56" s="330">
        <v>26879</v>
      </c>
      <c r="M56" s="331">
        <v>2.4</v>
      </c>
      <c r="N56" s="332">
        <v>-8.1999999999999993</v>
      </c>
    </row>
    <row r="57" spans="1:14">
      <c r="A57" s="248"/>
      <c r="B57" s="244"/>
      <c r="C57" s="244"/>
      <c r="D57" s="244"/>
      <c r="E57" s="244"/>
      <c r="F57" s="244"/>
      <c r="G57" s="310" t="s">
        <v>509</v>
      </c>
      <c r="H57" s="311"/>
      <c r="I57" s="319">
        <v>1730027</v>
      </c>
      <c r="J57" s="320">
        <v>23972</v>
      </c>
      <c r="K57" s="321">
        <v>-18.2</v>
      </c>
      <c r="L57" s="322">
        <v>63956</v>
      </c>
      <c r="M57" s="323">
        <v>25.7</v>
      </c>
      <c r="N57" s="324">
        <v>-43.9</v>
      </c>
    </row>
    <row r="58" spans="1:14">
      <c r="A58" s="248"/>
      <c r="B58" s="244"/>
      <c r="C58" s="244"/>
      <c r="D58" s="244"/>
      <c r="E58" s="244"/>
      <c r="F58" s="244"/>
      <c r="G58" s="325"/>
      <c r="H58" s="326" t="s">
        <v>506</v>
      </c>
      <c r="I58" s="327">
        <v>1225501</v>
      </c>
      <c r="J58" s="328">
        <v>16981</v>
      </c>
      <c r="K58" s="329">
        <v>-4.0999999999999996</v>
      </c>
      <c r="L58" s="330">
        <v>29239</v>
      </c>
      <c r="M58" s="331">
        <v>8.8000000000000007</v>
      </c>
      <c r="N58" s="332">
        <v>-12.9</v>
      </c>
    </row>
    <row r="59" spans="1:14">
      <c r="A59" s="248"/>
      <c r="B59" s="244"/>
      <c r="C59" s="244"/>
      <c r="D59" s="244"/>
      <c r="E59" s="244"/>
      <c r="F59" s="244"/>
      <c r="G59" s="310" t="s">
        <v>510</v>
      </c>
      <c r="H59" s="311"/>
      <c r="I59" s="319">
        <v>2097977</v>
      </c>
      <c r="J59" s="320">
        <v>29101</v>
      </c>
      <c r="K59" s="321">
        <v>21.4</v>
      </c>
      <c r="L59" s="322">
        <v>66255</v>
      </c>
      <c r="M59" s="323">
        <v>3.6</v>
      </c>
      <c r="N59" s="324">
        <v>17.8</v>
      </c>
    </row>
    <row r="60" spans="1:14">
      <c r="A60" s="248"/>
      <c r="B60" s="244"/>
      <c r="C60" s="244"/>
      <c r="D60" s="244"/>
      <c r="E60" s="244"/>
      <c r="F60" s="244"/>
      <c r="G60" s="325"/>
      <c r="H60" s="326" t="s">
        <v>506</v>
      </c>
      <c r="I60" s="333">
        <v>1423371</v>
      </c>
      <c r="J60" s="328">
        <v>19744</v>
      </c>
      <c r="K60" s="329">
        <v>16.3</v>
      </c>
      <c r="L60" s="330">
        <v>31822</v>
      </c>
      <c r="M60" s="331">
        <v>8.8000000000000007</v>
      </c>
      <c r="N60" s="332">
        <v>7.5</v>
      </c>
    </row>
    <row r="61" spans="1:14">
      <c r="A61" s="248"/>
      <c r="B61" s="244"/>
      <c r="C61" s="244"/>
      <c r="D61" s="244"/>
      <c r="E61" s="244"/>
      <c r="F61" s="244"/>
      <c r="G61" s="310" t="s">
        <v>511</v>
      </c>
      <c r="H61" s="334"/>
      <c r="I61" s="335">
        <v>2092615</v>
      </c>
      <c r="J61" s="336">
        <v>29300</v>
      </c>
      <c r="K61" s="337">
        <v>-1</v>
      </c>
      <c r="L61" s="338">
        <v>53773</v>
      </c>
      <c r="M61" s="339">
        <v>11.8</v>
      </c>
      <c r="N61" s="324">
        <v>-12.8</v>
      </c>
    </row>
    <row r="62" spans="1:14">
      <c r="A62" s="248"/>
      <c r="B62" s="244"/>
      <c r="C62" s="244"/>
      <c r="D62" s="244"/>
      <c r="E62" s="244"/>
      <c r="F62" s="244"/>
      <c r="G62" s="325"/>
      <c r="H62" s="326" t="s">
        <v>506</v>
      </c>
      <c r="I62" s="327">
        <v>1334635</v>
      </c>
      <c r="J62" s="328">
        <v>18679</v>
      </c>
      <c r="K62" s="329">
        <v>1.8</v>
      </c>
      <c r="L62" s="330">
        <v>27509</v>
      </c>
      <c r="M62" s="331">
        <v>5.8</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6.1</v>
      </c>
      <c r="G47" s="12">
        <v>3.21</v>
      </c>
      <c r="H47" s="12">
        <v>4.3</v>
      </c>
      <c r="I47" s="12">
        <v>4.3600000000000003</v>
      </c>
      <c r="J47" s="13">
        <v>4.6500000000000004</v>
      </c>
    </row>
    <row r="48" spans="2:10" ht="57.75" customHeight="1">
      <c r="B48" s="14"/>
      <c r="C48" s="1141" t="s">
        <v>4</v>
      </c>
      <c r="D48" s="1141"/>
      <c r="E48" s="1142"/>
      <c r="F48" s="15">
        <v>4.13</v>
      </c>
      <c r="G48" s="16">
        <v>7.07</v>
      </c>
      <c r="H48" s="16">
        <v>6.57</v>
      </c>
      <c r="I48" s="16">
        <v>5.77</v>
      </c>
      <c r="J48" s="17">
        <v>6.61</v>
      </c>
    </row>
    <row r="49" spans="2:10" ht="57.75" customHeight="1" thickBot="1">
      <c r="B49" s="18"/>
      <c r="C49" s="1143" t="s">
        <v>5</v>
      </c>
      <c r="D49" s="1143"/>
      <c r="E49" s="1144"/>
      <c r="F49" s="19" t="s">
        <v>518</v>
      </c>
      <c r="G49" s="20">
        <v>0.28000000000000003</v>
      </c>
      <c r="H49" s="20">
        <v>0.69</v>
      </c>
      <c r="I49" s="20" t="s">
        <v>519</v>
      </c>
      <c r="J49" s="21">
        <v>1.03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4.12</v>
      </c>
      <c r="G34" s="33">
        <v>7.07</v>
      </c>
      <c r="H34" s="33">
        <v>6.56</v>
      </c>
      <c r="I34" s="33">
        <v>5.77</v>
      </c>
      <c r="J34" s="34">
        <v>6.6</v>
      </c>
      <c r="K34" s="22"/>
      <c r="L34" s="22"/>
      <c r="M34" s="22"/>
      <c r="N34" s="22"/>
      <c r="O34" s="22"/>
      <c r="P34" s="22"/>
    </row>
    <row r="35" spans="1:16" ht="39" customHeight="1">
      <c r="A35" s="22"/>
      <c r="B35" s="35"/>
      <c r="C35" s="1145" t="s">
        <v>521</v>
      </c>
      <c r="D35" s="1146"/>
      <c r="E35" s="1147"/>
      <c r="F35" s="36" t="s">
        <v>522</v>
      </c>
      <c r="G35" s="37">
        <v>1.98</v>
      </c>
      <c r="H35" s="37">
        <v>1.7</v>
      </c>
      <c r="I35" s="37">
        <v>0.77</v>
      </c>
      <c r="J35" s="38">
        <v>1.81</v>
      </c>
      <c r="K35" s="22"/>
      <c r="L35" s="22"/>
      <c r="M35" s="22"/>
      <c r="N35" s="22"/>
      <c r="O35" s="22"/>
      <c r="P35" s="22"/>
    </row>
    <row r="36" spans="1:16" ht="39" customHeight="1">
      <c r="A36" s="22"/>
      <c r="B36" s="35"/>
      <c r="C36" s="1145" t="s">
        <v>523</v>
      </c>
      <c r="D36" s="1146"/>
      <c r="E36" s="1147"/>
      <c r="F36" s="36">
        <v>0.77</v>
      </c>
      <c r="G36" s="37">
        <v>0.82</v>
      </c>
      <c r="H36" s="37">
        <v>0.9</v>
      </c>
      <c r="I36" s="37">
        <v>0.82</v>
      </c>
      <c r="J36" s="38">
        <v>0.67</v>
      </c>
      <c r="K36" s="22"/>
      <c r="L36" s="22"/>
      <c r="M36" s="22"/>
      <c r="N36" s="22"/>
      <c r="O36" s="22"/>
      <c r="P36" s="22"/>
    </row>
    <row r="37" spans="1:16" ht="39" customHeight="1">
      <c r="A37" s="22"/>
      <c r="B37" s="35"/>
      <c r="C37" s="1145" t="s">
        <v>524</v>
      </c>
      <c r="D37" s="1146"/>
      <c r="E37" s="1147"/>
      <c r="F37" s="36">
        <v>0.5</v>
      </c>
      <c r="G37" s="37">
        <v>0.18</v>
      </c>
      <c r="H37" s="37">
        <v>0.66</v>
      </c>
      <c r="I37" s="37">
        <v>0.32</v>
      </c>
      <c r="J37" s="38">
        <v>0.44</v>
      </c>
      <c r="K37" s="22"/>
      <c r="L37" s="22"/>
      <c r="M37" s="22"/>
      <c r="N37" s="22"/>
      <c r="O37" s="22"/>
      <c r="P37" s="22"/>
    </row>
    <row r="38" spans="1:16" ht="39" customHeight="1">
      <c r="A38" s="22"/>
      <c r="B38" s="35"/>
      <c r="C38" s="1145" t="s">
        <v>525</v>
      </c>
      <c r="D38" s="1146"/>
      <c r="E38" s="1147"/>
      <c r="F38" s="36">
        <v>0.08</v>
      </c>
      <c r="G38" s="37">
        <v>0.03</v>
      </c>
      <c r="H38" s="37">
        <v>0.15</v>
      </c>
      <c r="I38" s="37">
        <v>0.28000000000000003</v>
      </c>
      <c r="J38" s="38">
        <v>0.28000000000000003</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1592</v>
      </c>
      <c r="L45" s="60">
        <v>1599</v>
      </c>
      <c r="M45" s="60">
        <v>1363</v>
      </c>
      <c r="N45" s="60">
        <v>1377</v>
      </c>
      <c r="O45" s="61">
        <v>1277</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408</v>
      </c>
      <c r="L48" s="64">
        <v>400</v>
      </c>
      <c r="M48" s="64">
        <v>382</v>
      </c>
      <c r="N48" s="64">
        <v>233</v>
      </c>
      <c r="O48" s="65">
        <v>162</v>
      </c>
      <c r="P48" s="48"/>
      <c r="Q48" s="48"/>
      <c r="R48" s="48"/>
      <c r="S48" s="48"/>
      <c r="T48" s="48"/>
      <c r="U48" s="48"/>
    </row>
    <row r="49" spans="1:21" ht="30.75" customHeight="1">
      <c r="A49" s="48"/>
      <c r="B49" s="1163"/>
      <c r="C49" s="1164"/>
      <c r="D49" s="62"/>
      <c r="E49" s="1155" t="s">
        <v>16</v>
      </c>
      <c r="F49" s="1155"/>
      <c r="G49" s="1155"/>
      <c r="H49" s="1155"/>
      <c r="I49" s="1155"/>
      <c r="J49" s="1156"/>
      <c r="K49" s="63">
        <v>116</v>
      </c>
      <c r="L49" s="64">
        <v>117</v>
      </c>
      <c r="M49" s="64">
        <v>119</v>
      </c>
      <c r="N49" s="64">
        <v>86</v>
      </c>
      <c r="O49" s="65">
        <v>73</v>
      </c>
      <c r="P49" s="48"/>
      <c r="Q49" s="48"/>
      <c r="R49" s="48"/>
      <c r="S49" s="48"/>
      <c r="T49" s="48"/>
      <c r="U49" s="48"/>
    </row>
    <row r="50" spans="1:21" ht="30.75" customHeight="1">
      <c r="A50" s="48"/>
      <c r="B50" s="1163"/>
      <c r="C50" s="1164"/>
      <c r="D50" s="62"/>
      <c r="E50" s="1155" t="s">
        <v>17</v>
      </c>
      <c r="F50" s="1155"/>
      <c r="G50" s="1155"/>
      <c r="H50" s="1155"/>
      <c r="I50" s="1155"/>
      <c r="J50" s="1156"/>
      <c r="K50" s="63">
        <v>45</v>
      </c>
      <c r="L50" s="64">
        <v>45</v>
      </c>
      <c r="M50" s="64">
        <v>45</v>
      </c>
      <c r="N50" s="64">
        <v>41</v>
      </c>
      <c r="O50" s="65">
        <v>18</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1845</v>
      </c>
      <c r="L52" s="64">
        <v>1867</v>
      </c>
      <c r="M52" s="64">
        <v>1801</v>
      </c>
      <c r="N52" s="64">
        <v>1746</v>
      </c>
      <c r="O52" s="65">
        <v>1690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316</v>
      </c>
      <c r="L53" s="69">
        <v>294</v>
      </c>
      <c r="M53" s="69">
        <v>108</v>
      </c>
      <c r="N53" s="69">
        <v>-9</v>
      </c>
      <c r="O53" s="70">
        <v>-160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WS9593</cp:lastModifiedBy>
  <cp:lastPrinted>2016-04-21T00:11:25Z</cp:lastPrinted>
  <dcterms:created xsi:type="dcterms:W3CDTF">2016-02-15T01:09:09Z</dcterms:created>
  <dcterms:modified xsi:type="dcterms:W3CDTF">2020-03-18T05:22:05Z</dcterms:modified>
</cp:coreProperties>
</file>