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<sst xmlns="http://schemas.openxmlformats.org/spreadsheetml/2006/main" count="1115" uniqueCount="617">
  <si>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</si>
  <si>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</si>
  <si>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</si>
  <si>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</si>
  <si>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</si>
  <si>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</si>
  <si>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</si>
  <si>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</si>
  <si>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</si>
  <si>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</si>
  <si>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</si>
  <si>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</si>
  <si>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</si>
  <si>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</si>
  <si>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</si>
  <si>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</si>
  <si>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</si>
  <si>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</si>
  <si>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</si>
  <si>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</si>
  <si>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</si>
  <si>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</si>
  <si>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</si>
  <si>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</si>
  <si>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</si>
  <si>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</si>
  <si>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</si>
  <si>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</si>
  <si>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</si>
  <si>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</si>
  <si>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</si>
  <si>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</si>
  <si>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</si>
  <si>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</si>
  <si>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</si>
  <si>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</si>
  <si>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</si>
  <si>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</si>
  <si>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</si>
  <si>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</si>
  <si>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</si>
  <si>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</si>
  <si>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</si>
  <si>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</si>
  <si>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</si>
  <si>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</si>
  <si>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</si>
  <si>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</si>
  <si>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</si>
  <si>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</si>
  <si>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</si>
  <si>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</si>
  <si>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</si>
  <si>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</si>
  <si>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</si>
  <si>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</si>
  <si>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</si>
  <si>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</si>
  <si>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</si>
  <si>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</si>
  <si>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</si>
  <si>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</si>
  <si>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</si>
  <si>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</si>
  <si>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</si>
  <si>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</si>
  <si>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</si>
  <si>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</si>
  <si>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</si>
  <si>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</si>
  <si>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</si>
  <si>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</si>
  <si>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</si>
  <si>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</si>
  <si>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</si>
  <si>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</si>
  <si>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</si>
  <si>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</si>
  <si>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</si>
  <si>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</si>
  <si>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</si>
  <si>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</si>
  <si>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</si>
  <si>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</si>
  <si>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</si>
  <si>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</si>
  <si>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</si>
  <si>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</si>
  <si>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</si>
  <si>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</si>
  <si>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</si>
  <si>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</si>
  <si>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</si>
  <si>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</si>
  <si>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</si>
  <si>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</si>
  <si>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</si>
  <si>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</si>
  <si>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</si>
  <si>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</si>
  <si>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</si>
  <si>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</si>
  <si>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</si>
  <si>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</si>
  <si>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</si>
  <si>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</si>
  <si>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</si>
  <si>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</si>
  <si>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</si>
  <si>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</si>
  <si>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</si>
  <si>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</si>
  <si>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</si>
  <si>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</si>
  <si>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</si>
  <si>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</si>
  <si>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</si>
  <si>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</si>
  <si>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</si>
  <si>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</si>
  <si>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</si>
  <si>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</si>
  <si>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</si>
  <si>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</si>
  <si>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</si>
  <si>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</si>
  <si>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</si>
  <si>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</si>
  <si>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</si>
  <si>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</si>
  <si>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</si>
  <si>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</si>
  <si>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</si>
  <si>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</si>
  <si>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</si>
  <si>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</si>
  <si>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</si>
  <si>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</si>
  <si>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</si>
  <si>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</si>
  <si>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</si>
  <si>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</si>
  <si>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</si>
  <si>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</si>
  <si>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</si>
  <si>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</si>
  <si>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</si>
  <si>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</si>
  <si>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</si>
  <si>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</si>
  <si>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</si>
  <si>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</si>
  <si>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</si>
  <si>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</si>
  <si>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</si>
  <si>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</si>
  <si>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</si>
  <si>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</si>
  <si>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</si>
  <si>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</si>
  <si>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</si>
  <si>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</si>
  <si>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</si>
  <si>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</si>
  <si>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</si>
  <si>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</si>
  <si>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</si>
  <si>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</si>
  <si>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</si>
  <si>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</si>
  <si>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</si>
  <si>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</si>
  <si>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</si>
  <si>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</si>
  <si>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</si>
  <si>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</si>
  <si>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</si>
  <si>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</si>
  <si>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</si>
  <si>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</si>
  <si>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</si>
  <si>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</si>
  <si>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</si>
  <si>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</si>
  <si>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</si>
  <si>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</si>
  <si>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</si>
  <si>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</si>
  <si>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</si>
  <si>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</si>
  <si>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</si>
  <si>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</si>
  <si>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</si>
  <si>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</si>
  <si>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</si>
  <si>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</si>
  <si>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</si>
  <si>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</si>
  <si>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</si>
  <si>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</si>
  <si>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</si>
  <si>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</si>
  <si>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</si>
  <si>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</si>
  <si>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</si>
  <si>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</si>
  <si>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</si>
  <si>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</si>
  <si>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</si>
  <si>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</si>
  <si>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</si>
  <si>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</si>
  <si>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</si>
  <si>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</si>
  <si>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</si>
  <si>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</si>
  <si>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</si>
  <si>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東京都武蔵村山市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</si>
  <si>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</si>
  <si>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</si>
  <si>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</si>
  <si>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</si>
  <si>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</si>
  <si>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</si>
  <si>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</si>
  <si>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</si>
  <si>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</si>
  <si>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</si>
  <si>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</si>
  <si>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</si>
  <si>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</si>
  <si>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</si>
  <si>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</si>
  <si>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</si>
  <si>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</si>
  <si>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</si>
  <si>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</si>
  <si>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</si>
  <si>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</si>
  <si>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</si>
  <si>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</si>
  <si>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</si>
  <si>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</si>
  <si>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</si>
  <si>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</si>
  <si>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</si>
  <si>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</si>
  <si>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</si>
  <si>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</si>
  <si>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</si>
  <si>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</si>
  <si>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</si>
  <si>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</si>
  <si>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</si>
  <si>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</si>
  <si>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</si>
  <si>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</si>
  <si>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</si>
  <si>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</si>
  <si>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</si>
  <si>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</si>
  <si>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</si>
  <si>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</si>
  <si>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</si>
  <si>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</si>
  <si>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</si>
  <si>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</si>
  <si>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</si>
  <si>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</si>
  <si>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</si>
  <si>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</si>
  <si>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</si>
  <si>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</si>
  <si>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</si>
  <si>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</si>
  <si>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</si>
  <si>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</si>
  <si>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</si>
  <si>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</si>
  <si>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</si>
  <si>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</si>
  <si>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</si>
  <si>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</si>
  <si>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</si>
  <si>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</si>
  <si>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</si>
  <si>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</si>
  <si>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</si>
  <si>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</si>
  <si>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</si>
  <si>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</si>
  <si>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</si>
  <si>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</si>
  <si>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</si>
  <si>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</si>
  <si>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</si>
  <si>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</si>
  <si>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</si>
  <si>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</si>
  <si>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</si>
  <si>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</si>
  <si>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</si>
  <si>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</si>
  <si>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</si>
  <si>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</si>
  <si>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</si>
  <si>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</si>
  <si>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</si>
  <si>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</si>
  <si>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</si>
  <si>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</si>
  <si>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</si>
  <si>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</si>
  <si>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</si>
  <si>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</si>
  <si>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</si>
  <si>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</si>
  <si>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</si>
  <si>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</si>
  <si>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</si>
  <si>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</si>
  <si>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</si>
  <si>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</si>
  <si>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</si>
  <si>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</si>
  <si>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</si>
  <si>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</si>
  <si>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</si>
  <si>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</si>
  <si>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</si>
  <si>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</si>
  <si>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</si>
  <si>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</si>
  <si>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</si>
  <si>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</si>
  <si>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</si>
  <si>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</si>
  <si>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</si>
  <si>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</si>
  <si>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</si>
  <si>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</si>
  <si>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</si>
  <si>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</si>
  <si>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</si>
  <si>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</si>
  <si>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</si>
  <si>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</si>
  <si>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</si>
  <si>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</si>
  <si>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</si>
  <si>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</si>
  <si>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</si>
  <si>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</si>
  <si>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</si>
  <si>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</si>
  <si>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</si>
  <si>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</si>
  <si>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</si>
  <si>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</si>
  <si>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</si>
  <si>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</si>
  <si>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</si>
  <si>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</si>
  <si>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</si>
  <si>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</si>
  <si>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</si>
  <si>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</si>
  <si>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東京都武蔵村山市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</si>
  <si>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</si>
  <si>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</si>
  <si>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</si>
  <si>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</si>
  <si>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</si>
  <si>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</si>
  <si>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</si>
  <si>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</si>
  <si>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</si>
  <si>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</si>
  <si>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</si>
  <si>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</si>
  <si>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</si>
  <si>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</si>
  <si>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</si>
  <si>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</si>
  <si>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</si>
  <si>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</si>
  <si>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</si>
  <si>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</si>
  <si>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</si>
  <si>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</si>
  <si>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</si>
  <si>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</si>
  <si>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</si>
  <si>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</si>
  <si>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</si>
  <si>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</si>
  <si>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</si>
  <si>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</si>
  <si>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</si>
  <si>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</si>
  <si>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</si>
  <si>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</si>
  <si>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</si>
  <si>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</si>
  <si>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</si>
  <si>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</si>
  <si>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下水道事業特別会計</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</si>
  <si>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</si>
  <si>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</si>
  <si>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</si>
  <si>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</si>
  <si>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</si>
  <si>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</si>
  <si>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</si>
  <si>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</si>
  <si>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</si>
  <si>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</si>
  <si>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</si>
  <si>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</si>
  <si>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</si>
  <si>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</si>
  <si>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</si>
  <si>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</si>
  <si>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</si>
  <si>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</si>
  <si>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</si>
  <si>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</si>
  <si>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</si>
  <si>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</si>
  <si>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</si>
  <si>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</si>
  <si>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</si>
  <si>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</si>
  <si>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</si>
  <si>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</si>
  <si>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</si>
  <si>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</si>
  <si>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</si>
  <si>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</si>
  <si>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</si>
  <si>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</si>
  <si>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</si>
  <si>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</si>
  <si>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</si>
  <si>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</si>
  <si>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</si>
  <si>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</si>
  <si>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</si>
  <si>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</si>
  <si>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</si>
  <si>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</si>
  <si>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</si>
  <si>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</si>
  <si>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</si>
  <si>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</si>
  <si>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</si>
  <si>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</si>
  <si>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</si>
  <si>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</si>
  <si>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</si>
  <si>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</si>
  <si>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</si>
  <si>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</si>
  <si>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都市核地区土地区画整理事業特別会計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</si>
  <si>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</si>
  <si>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</si>
  <si>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</si>
  <si>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</si>
  <si>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</si>
  <si>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</si>
  <si>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</si>
  <si>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</si>
  <si>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</si>
  <si>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</si>
  <si>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</si>
  <si>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</si>
  <si>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</si>
  <si>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</si>
  <si>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</si>
  <si>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</si>
  <si>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</si>
  <si>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</si>
  <si>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</si>
  <si>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</si>
  <si>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</si>
  <si>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</si>
  <si>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</si>
  <si>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</si>
  <si>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</si>
  <si>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</si>
  <si>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</si>
  <si>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</si>
  <si>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</si>
  <si>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</si>
  <si>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</si>
  <si>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</si>
  <si>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</si>
  <si>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</si>
  <si>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</si>
  <si>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</si>
  <si>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</si>
  <si>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</si>
  <si>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</si>
  <si>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</si>
  <si>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</si>
  <si>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</si>
  <si>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</si>
  <si>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</si>
  <si>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</si>
  <si>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</si>
  <si>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</si>
  <si>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</si>
  <si>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</si>
  <si>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</si>
  <si>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</si>
  <si>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</si>
  <si>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</si>
  <si>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</si>
  <si>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</si>
  <si>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</si>
  <si>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</si>
  <si>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</si>
  <si>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</si>
  <si>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</si>
  <si>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</si>
  <si>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</si>
  <si>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</si>
  <si>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</si>
  <si>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</si>
  <si>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</si>
  <si>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</si>
  <si>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</si>
  <si>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</si>
  <si>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</si>
  <si>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</si>
  <si>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</si>
  <si>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</si>
  <si>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</si>
  <si>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</si>
  <si>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</si>
  <si>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</si>
  <si>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</si>
  <si>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</si>
  <si>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</si>
  <si>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</si>
  <si>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</si>
  <si>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</si>
  <si>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</si>
  <si>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</si>
  <si>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</si>
  <si>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</si>
  <si>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</si>
  <si>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</si>
  <si>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</si>
  <si>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</si>
  <si>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</si>
  <si>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t>
  </si>
  <si>
    <t>▲ 0.56</t>
  </si>
  <si>
    <t>一般会計</t>
  </si>
  <si>
    <t>介護保険特別会計</t>
  </si>
  <si>
    <t>国民健康保険事業特別会計</t>
  </si>
  <si>
    <t>下水道事業特別会計</t>
  </si>
  <si>
    <t>後期高齢者医療特別会計</t>
  </si>
  <si>
    <t>都市核地区土地区画整理事業特別会計（一般会計）</t>
  </si>
  <si>
    <t>都市核地区土地区画整理事業特別会計（特別会計）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</si>
  <si>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</si>
  <si>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</si>
  <si>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</si>
  <si>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</si>
  <si>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</si>
  <si>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</si>
  <si>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</si>
  <si>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</si>
  <si>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18"/>
  </si>
  <si>
    <t>武蔵村山市土地開発公社</t>
    <phoneticPr fontId="18"/>
  </si>
  <si>
    <t>東京都後期高齢者医療広域連合（一般会計）</t>
    <phoneticPr fontId="2"/>
  </si>
  <si>
    <t>東京都後期高齢者医療広域連合（後期高齢者医療特別会計）</t>
    <phoneticPr fontId="2"/>
  </si>
  <si>
    <t>東京たま広域資源循環組合（一般会計）</t>
    <phoneticPr fontId="2"/>
  </si>
  <si>
    <t>瑞穂斎場組合（一般会計）</t>
    <phoneticPr fontId="2"/>
  </si>
  <si>
    <t>湖南衛生組合（一般会計）</t>
    <phoneticPr fontId="2"/>
  </si>
  <si>
    <t>東京市町村総合事務組合（一般会計）</t>
    <phoneticPr fontId="2"/>
  </si>
  <si>
    <t>東京市町村総合事務組合（交通災害共済事業特別会計）</t>
    <phoneticPr fontId="2"/>
  </si>
  <si>
    <t>東京都市町村職員退職手当組合（一般会計）</t>
    <phoneticPr fontId="2"/>
  </si>
  <si>
    <t>小平・村山・大和衛生組合（一般会計）</t>
    <phoneticPr fontId="2"/>
  </si>
  <si>
    <t>東京都市町村議会議員公務災害補償等組合（一般会計）</t>
    <phoneticPr fontId="2"/>
  </si>
  <si>
    <t>-</t>
    <phoneticPr fontId="2"/>
  </si>
  <si>
    <t>-</t>
    <phoneticPr fontId="2"/>
  </si>
  <si>
    <t>-</t>
    <phoneticPr fontId="2"/>
  </si>
  <si>
    <t>-</t>
    <phoneticPr fontId="2"/>
  </si>
  <si>
    <t>-</t>
    <phoneticPr fontId="2"/>
  </si>
  <si>
    <t>-</t>
    <phoneticPr fontId="2"/>
  </si>
  <si>
    <t>公共施設建設基金</t>
    <phoneticPr fontId="2"/>
  </si>
  <si>
    <t>多摩都市モノレール基金</t>
    <rPh sb="0" eb="2">
      <t>タマ</t>
    </rPh>
    <rPh sb="2" eb="4">
      <t>トシ</t>
    </rPh>
    <rPh sb="9" eb="11">
      <t>キキン</t>
    </rPh>
    <phoneticPr fontId="18"/>
  </si>
  <si>
    <t>庁舎等用地取得基金</t>
    <rPh sb="0" eb="2">
      <t>チョウシャ</t>
    </rPh>
    <rPh sb="2" eb="3">
      <t>トウ</t>
    </rPh>
    <rPh sb="3" eb="5">
      <t>ヨウチ</t>
    </rPh>
    <rPh sb="5" eb="7">
      <t>シュトク</t>
    </rPh>
    <rPh sb="7" eb="9">
      <t>キキン</t>
    </rPh>
    <phoneticPr fontId="18"/>
  </si>
  <si>
    <t>みどりの基金</t>
    <rPh sb="4" eb="6">
      <t>キキン</t>
    </rPh>
    <phoneticPr fontId="2"/>
  </si>
  <si>
    <t>妊婦健康診査基金</t>
    <rPh sb="0" eb="2">
      <t>ニンプ</t>
    </rPh>
    <rPh sb="2" eb="4">
      <t>ケンコウ</t>
    </rPh>
    <rPh sb="4" eb="6">
      <t>シンサ</t>
    </rPh>
    <rPh sb="6" eb="8">
      <t>キキン</t>
    </rPh>
    <phoneticPr fontId="18"/>
  </si>
  <si>
    <t>-</t>
    <phoneticPr fontId="2"/>
  </si>
  <si>
    <t>都市核地区土地区画整理事業特別会計</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</si>
  <si>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</si>
  <si>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</si>
  <si>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</si>
  <si>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</si>
  <si>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</si>
  <si>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平成30年度の将来負担比率は、将来負担額20,331,182千円に対し、控除される充当可能財源等が21,040,200千円となり、差引の結果将来負担比率は生じていません。
有形固定資産減価償却率については、類似団体平均値と比べ1.7ポイント低い状況となっています。
</t>
    <rPh sb="120" eb="121">
      <t>ヒク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</si>
  <si>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</si>
  <si>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</si>
  <si>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</si>
  <si>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</si>
  <si>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</si>
  <si>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</si>
  <si>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</si>
  <si>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</si>
  <si>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平成30年度の将来負担比率は、将来負担額20,331,182千円に対し、控除される充当可能財源等が21,040,200千円となり、差引の結果将来負担比率は生じていません。
実質公債費比率（単年度）の各年度の推移は、平成26年度が▲1.3％、平成27年度が▲0.5％、平成28年度が▲0.3％、平成29年度が▲0.3％、平成30年度が▲0.2％、となっています。また、平成30年度の３カ年平均の比率を類似団体平均と比較すると、当市の▲0.2％に対して類似団体平均が7.8％であり、健全な水準といえます。
　しかし、近年、臨時財政対策債の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
</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</si>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</sst>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38" fontId="33" fillId="0" borderId="115" xfId="12" applyNumberFormat="1" applyFont="1" applyBorder="1" applyAlignment="1" applyProtection="1">
      <alignment horizontal="right" vertical="center" shrinkToFit="1"/>
      <protection locked="0"/>
    </xf>
    <xf numFmtId="38"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right" vertical="center" shrinkToFit="1"/>
      <protection locked="0"/>
    </xf>
    <xf numFmtId="0" fontId="33" fillId="0" borderId="102" xfId="12"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38" fontId="33" fillId="0" borderId="101" xfId="12" applyNumberFormat="1" applyFont="1" applyBorder="1" applyAlignment="1" applyProtection="1">
      <alignment horizontal="right" vertical="center" shrinkToFit="1"/>
      <protection locked="0"/>
    </xf>
    <xf numFmtId="38"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09C6-493E-8773-D1D373C2E5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29101</c:v>
                </c:pt>
                <c:pt idx="1">
                  <c:v>24391</c:v>
                </c:pt>
                <c:pt idx="2">
                  <c:v>28847</c:v>
                </c:pt>
                <c:pt idx="3">
                  <c:v>35094</c:v>
                </c:pt>
                <c:pt idx="4">
                  <c:v>27752</c:v>
                </c:pt>
              </c:numCache>
            </c:numRef>
          </c:val>
          <c:smooth val="0"/>
          <c:extLst xmlns:c16r2="http://schemas.microsoft.com/office/drawing/2015/06/chart">
            <c:ext xmlns:c16="http://schemas.microsoft.com/office/drawing/2014/chart" uri="{C3380CC4-5D6E-409C-BE32-E72D297353CC}">
              <c16:uniqueId val="{00000001-09C6-493E-8773-D1D373C2E56B}"/>
            </c:ext>
          </c:extLst>
        </c:ser>
        <c:dLbls>
          <c:showLegendKey val="0"/>
          <c:showVal val="0"/>
          <c:showCatName val="0"/>
          <c:showSerName val="0"/>
          <c:showPercent val="0"/>
          <c:showBubbleSize val="0"/>
        </c:dLbls>
        <c:marker val="1"/>
        <c:smooth val="0"/>
        <c:axId val="194288640"/>
        <c:axId val="188855936"/>
      </c:lineChart>
      <c:catAx>
        <c:axId val="19428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855936"/>
        <c:crosses val="autoZero"/>
        <c:auto val="1"/>
        <c:lblAlgn val="ctr"/>
        <c:lblOffset val="100"/>
        <c:tickLblSkip val="1"/>
        <c:tickMarkSkip val="1"/>
        <c:noMultiLvlLbl val="0"/>
      </c:catAx>
      <c:valAx>
        <c:axId val="1888559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28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6.61</c:v>
                </c:pt>
                <c:pt idx="1">
                  <c:v>5.36</c:v>
                </c:pt>
                <c:pt idx="2">
                  <c:v>4.55</c:v>
                </c:pt>
                <c:pt idx="3">
                  <c:v>5.08</c:v>
                </c:pt>
                <c:pt idx="4">
                  <c:v>5.63</c:v>
                </c:pt>
              </c:numCache>
            </c:numRef>
          </c:val>
          <c:extLst xmlns:c16r2="http://schemas.microsoft.com/office/drawing/2015/06/chart">
            <c:ext xmlns:c16="http://schemas.microsoft.com/office/drawing/2014/chart" uri="{C3380CC4-5D6E-409C-BE32-E72D297353CC}">
              <c16:uniqueId val="{00000000-FE04-48B5-A88D-85924560C0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4.6500000000000004</c:v>
                </c:pt>
                <c:pt idx="1">
                  <c:v>4.79</c:v>
                </c:pt>
                <c:pt idx="2">
                  <c:v>5.04</c:v>
                </c:pt>
                <c:pt idx="3">
                  <c:v>8.36</c:v>
                </c:pt>
                <c:pt idx="4">
                  <c:v>11.18</c:v>
                </c:pt>
              </c:numCache>
            </c:numRef>
          </c:val>
          <c:extLst xmlns:c16r2="http://schemas.microsoft.com/office/drawing/2015/06/chart">
            <c:ext xmlns:c16="http://schemas.microsoft.com/office/drawing/2014/chart" uri="{C3380CC4-5D6E-409C-BE32-E72D297353CC}">
              <c16:uniqueId val="{00000001-FE04-48B5-A88D-85924560C08A}"/>
            </c:ext>
          </c:extLst>
        </c:ser>
        <c:dLbls>
          <c:showLegendKey val="0"/>
          <c:showVal val="0"/>
          <c:showCatName val="0"/>
          <c:showSerName val="0"/>
          <c:showPercent val="0"/>
          <c:showBubbleSize val="0"/>
        </c:dLbls>
        <c:gapWidth val="250"/>
        <c:overlap val="100"/>
        <c:axId val="206034432"/>
        <c:axId val="19651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1.03</c:v>
                </c:pt>
                <c:pt idx="1">
                  <c:v>-1.02</c:v>
                </c:pt>
                <c:pt idx="2">
                  <c:v>-0.56000000000000005</c:v>
                </c:pt>
                <c:pt idx="3">
                  <c:v>3.95</c:v>
                </c:pt>
                <c:pt idx="4">
                  <c:v>3.49</c:v>
                </c:pt>
              </c:numCache>
            </c:numRef>
          </c:val>
          <c:smooth val="0"/>
          <c:extLst xmlns:c16r2="http://schemas.microsoft.com/office/drawing/2015/06/chart">
            <c:ext xmlns:c16="http://schemas.microsoft.com/office/drawing/2014/chart" uri="{C3380CC4-5D6E-409C-BE32-E72D297353CC}">
              <c16:uniqueId val="{00000002-FE04-48B5-A88D-85924560C08A}"/>
            </c:ext>
          </c:extLst>
        </c:ser>
        <c:dLbls>
          <c:showLegendKey val="0"/>
          <c:showVal val="0"/>
          <c:showCatName val="0"/>
          <c:showSerName val="0"/>
          <c:showPercent val="0"/>
          <c:showBubbleSize val="0"/>
        </c:dLbls>
        <c:marker val="1"/>
        <c:smooth val="0"/>
        <c:axId val="206034432"/>
        <c:axId val="196511424"/>
      </c:lineChart>
      <c:catAx>
        <c:axId val="20603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511424"/>
        <c:crosses val="autoZero"/>
        <c:auto val="1"/>
        <c:lblAlgn val="ctr"/>
        <c:lblOffset val="100"/>
        <c:tickLblSkip val="1"/>
        <c:tickMarkSkip val="1"/>
        <c:noMultiLvlLbl val="0"/>
      </c:catAx>
      <c:valAx>
        <c:axId val="19651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03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B33-45E1-AD1F-45F405E307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B33-45E1-AD1F-45F405E307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B33-45E1-AD1F-45F405E30715}"/>
            </c:ext>
          </c:extLst>
        </c:ser>
        <c:ser>
          <c:idx val="3"/>
          <c:order val="3"/>
          <c:tx>
            <c:strRef>
              <c:f>データシート!$A$30</c:f>
              <c:strCache>
                <c:ptCount val="1"/>
                <c:pt idx="0">
                  <c:v>都市核地区土地区画整理事業特別会計（特別会計）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B33-45E1-AD1F-45F405E30715}"/>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B33-45E1-AD1F-45F405E3071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0.42</c:v>
                </c:pt>
                <c:pt idx="4">
                  <c:v>#N/A</c:v>
                </c:pt>
                <c:pt idx="5">
                  <c:v>0.36</c:v>
                </c:pt>
                <c:pt idx="6">
                  <c:v>#N/A</c:v>
                </c:pt>
                <c:pt idx="7">
                  <c:v>0.52</c:v>
                </c:pt>
                <c:pt idx="8">
                  <c:v>#N/A</c:v>
                </c:pt>
                <c:pt idx="9">
                  <c:v>0.43</c:v>
                </c:pt>
              </c:numCache>
            </c:numRef>
          </c:val>
          <c:extLst xmlns:c16r2="http://schemas.microsoft.com/office/drawing/2015/06/chart">
            <c:ext xmlns:c16="http://schemas.microsoft.com/office/drawing/2014/chart" uri="{C3380CC4-5D6E-409C-BE32-E72D297353CC}">
              <c16:uniqueId val="{00000005-CB33-45E1-AD1F-45F405E3071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0.44</c:v>
                </c:pt>
                <c:pt idx="2">
                  <c:v>#N/A</c:v>
                </c:pt>
                <c:pt idx="3">
                  <c:v>0.41</c:v>
                </c:pt>
                <c:pt idx="4">
                  <c:v>#N/A</c:v>
                </c:pt>
                <c:pt idx="5">
                  <c:v>0.92</c:v>
                </c:pt>
                <c:pt idx="6">
                  <c:v>#N/A</c:v>
                </c:pt>
                <c:pt idx="7">
                  <c:v>0.28999999999999998</c:v>
                </c:pt>
                <c:pt idx="8">
                  <c:v>#N/A</c:v>
                </c:pt>
                <c:pt idx="9">
                  <c:v>0.6</c:v>
                </c:pt>
              </c:numCache>
            </c:numRef>
          </c:val>
          <c:extLst xmlns:c16r2="http://schemas.microsoft.com/office/drawing/2015/06/chart">
            <c:ext xmlns:c16="http://schemas.microsoft.com/office/drawing/2014/chart" uri="{C3380CC4-5D6E-409C-BE32-E72D297353CC}">
              <c16:uniqueId val="{00000006-CB33-45E1-AD1F-45F405E3071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1.81</c:v>
                </c:pt>
                <c:pt idx="2">
                  <c:v>#N/A</c:v>
                </c:pt>
                <c:pt idx="3">
                  <c:v>2.2400000000000002</c:v>
                </c:pt>
                <c:pt idx="4">
                  <c:v>#N/A</c:v>
                </c:pt>
                <c:pt idx="5">
                  <c:v>3.33</c:v>
                </c:pt>
                <c:pt idx="6">
                  <c:v>#N/A</c:v>
                </c:pt>
                <c:pt idx="7">
                  <c:v>3.24</c:v>
                </c:pt>
                <c:pt idx="8">
                  <c:v>#N/A</c:v>
                </c:pt>
                <c:pt idx="9">
                  <c:v>1.29</c:v>
                </c:pt>
              </c:numCache>
            </c:numRef>
          </c:val>
          <c:extLst xmlns:c16r2="http://schemas.microsoft.com/office/drawing/2015/06/chart">
            <c:ext xmlns:c16="http://schemas.microsoft.com/office/drawing/2014/chart" uri="{C3380CC4-5D6E-409C-BE32-E72D297353CC}">
              <c16:uniqueId val="{00000007-CB33-45E1-AD1F-45F405E3071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0.67</c:v>
                </c:pt>
                <c:pt idx="2">
                  <c:v>#N/A</c:v>
                </c:pt>
                <c:pt idx="3">
                  <c:v>0.66</c:v>
                </c:pt>
                <c:pt idx="4">
                  <c:v>#N/A</c:v>
                </c:pt>
                <c:pt idx="5">
                  <c:v>1.3</c:v>
                </c:pt>
                <c:pt idx="6">
                  <c:v>#N/A</c:v>
                </c:pt>
                <c:pt idx="7">
                  <c:v>1.34</c:v>
                </c:pt>
                <c:pt idx="8">
                  <c:v>#N/A</c:v>
                </c:pt>
                <c:pt idx="9">
                  <c:v>1.35</c:v>
                </c:pt>
              </c:numCache>
            </c:numRef>
          </c:val>
          <c:extLst xmlns:c16r2="http://schemas.microsoft.com/office/drawing/2015/06/chart">
            <c:ext xmlns:c16="http://schemas.microsoft.com/office/drawing/2014/chart" uri="{C3380CC4-5D6E-409C-BE32-E72D297353CC}">
              <c16:uniqueId val="{00000008-CB33-45E1-AD1F-45F405E307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c:v>
                </c:pt>
                <c:pt idx="2">
                  <c:v>#N/A</c:v>
                </c:pt>
                <c:pt idx="3">
                  <c:v>5.35</c:v>
                </c:pt>
                <c:pt idx="4">
                  <c:v>#N/A</c:v>
                </c:pt>
                <c:pt idx="5">
                  <c:v>4.55</c:v>
                </c:pt>
                <c:pt idx="6">
                  <c:v>#N/A</c:v>
                </c:pt>
                <c:pt idx="7">
                  <c:v>5.08</c:v>
                </c:pt>
                <c:pt idx="8">
                  <c:v>#N/A</c:v>
                </c:pt>
                <c:pt idx="9">
                  <c:v>5.63</c:v>
                </c:pt>
              </c:numCache>
            </c:numRef>
          </c:val>
          <c:extLst xmlns:c16r2="http://schemas.microsoft.com/office/drawing/2015/06/chart">
            <c:ext xmlns:c16="http://schemas.microsoft.com/office/drawing/2014/chart" uri="{C3380CC4-5D6E-409C-BE32-E72D297353CC}">
              <c16:uniqueId val="{00000009-CB33-45E1-AD1F-45F405E30715}"/>
            </c:ext>
          </c:extLst>
        </c:ser>
        <c:dLbls>
          <c:showLegendKey val="0"/>
          <c:showVal val="0"/>
          <c:showCatName val="0"/>
          <c:showSerName val="0"/>
          <c:showPercent val="0"/>
          <c:showBubbleSize val="0"/>
        </c:dLbls>
        <c:gapWidth val="150"/>
        <c:overlap val="100"/>
        <c:axId val="62238720"/>
        <c:axId val="196514304"/>
      </c:barChart>
      <c:catAx>
        <c:axId val="622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514304"/>
        <c:crosses val="autoZero"/>
        <c:auto val="1"/>
        <c:lblAlgn val="ctr"/>
        <c:lblOffset val="100"/>
        <c:tickLblSkip val="1"/>
        <c:tickMarkSkip val="1"/>
        <c:noMultiLvlLbl val="0"/>
      </c:catAx>
      <c:valAx>
        <c:axId val="1965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3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1690</c:v>
                </c:pt>
                <c:pt idx="5">
                  <c:v>1521</c:v>
                </c:pt>
                <c:pt idx="8">
                  <c:v>1500</c:v>
                </c:pt>
                <c:pt idx="11">
                  <c:v>1454</c:v>
                </c:pt>
                <c:pt idx="14">
                  <c:v>1444</c:v>
                </c:pt>
              </c:numCache>
            </c:numRef>
          </c:val>
          <c:extLst xmlns:c16r2="http://schemas.microsoft.com/office/drawing/2015/06/chart">
            <c:ext xmlns:c16="http://schemas.microsoft.com/office/drawing/2014/chart" uri="{C3380CC4-5D6E-409C-BE32-E72D297353CC}">
              <c16:uniqueId val="{00000000-C242-4316-AE64-FA567B5FB4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42-4316-AE64-FA567B5FB4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35</c:v>
                </c:pt>
                <c:pt idx="6">
                  <c:v>37</c:v>
                </c:pt>
                <c:pt idx="9">
                  <c:v>35</c:v>
                </c:pt>
                <c:pt idx="12">
                  <c:v>35</c:v>
                </c:pt>
              </c:numCache>
            </c:numRef>
          </c:val>
          <c:extLst xmlns:c16r2="http://schemas.microsoft.com/office/drawing/2015/06/chart">
            <c:ext xmlns:c16="http://schemas.microsoft.com/office/drawing/2014/chart" uri="{C3380CC4-5D6E-409C-BE32-E72D297353CC}">
              <c16:uniqueId val="{00000002-C242-4316-AE64-FA567B5FB4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71</c:v>
                </c:pt>
                <c:pt idx="6">
                  <c:v>64</c:v>
                </c:pt>
                <c:pt idx="9">
                  <c:v>52</c:v>
                </c:pt>
                <c:pt idx="12">
                  <c:v>45</c:v>
                </c:pt>
              </c:numCache>
            </c:numRef>
          </c:val>
          <c:extLst xmlns:c16r2="http://schemas.microsoft.com/office/drawing/2015/06/chart">
            <c:ext xmlns:c16="http://schemas.microsoft.com/office/drawing/2014/chart" uri="{C3380CC4-5D6E-409C-BE32-E72D297353CC}">
              <c16:uniqueId val="{00000003-C242-4316-AE64-FA567B5FB4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162</c:v>
                </c:pt>
                <c:pt idx="3">
                  <c:v>143</c:v>
                </c:pt>
                <c:pt idx="6">
                  <c:v>126</c:v>
                </c:pt>
                <c:pt idx="9">
                  <c:v>115</c:v>
                </c:pt>
                <c:pt idx="12">
                  <c:v>111</c:v>
                </c:pt>
              </c:numCache>
            </c:numRef>
          </c:val>
          <c:extLst xmlns:c16r2="http://schemas.microsoft.com/office/drawing/2015/06/chart">
            <c:ext xmlns:c16="http://schemas.microsoft.com/office/drawing/2014/chart" uri="{C3380CC4-5D6E-409C-BE32-E72D297353CC}">
              <c16:uniqueId val="{00000004-C242-4316-AE64-FA567B5FB4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42-4316-AE64-FA567B5FB4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42-4316-AE64-FA567B5FB4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1277</c:v>
                </c:pt>
                <c:pt idx="3">
                  <c:v>1207</c:v>
                </c:pt>
                <c:pt idx="6">
                  <c:v>1235</c:v>
                </c:pt>
                <c:pt idx="9">
                  <c:v>1218</c:v>
                </c:pt>
                <c:pt idx="12">
                  <c:v>1222</c:v>
                </c:pt>
              </c:numCache>
            </c:numRef>
          </c:val>
          <c:extLst xmlns:c16r2="http://schemas.microsoft.com/office/drawing/2015/06/chart">
            <c:ext xmlns:c16="http://schemas.microsoft.com/office/drawing/2014/chart" uri="{C3380CC4-5D6E-409C-BE32-E72D297353CC}">
              <c16:uniqueId val="{00000007-C242-4316-AE64-FA567B5FB4C6}"/>
            </c:ext>
          </c:extLst>
        </c:ser>
        <c:dLbls>
          <c:showLegendKey val="0"/>
          <c:showVal val="0"/>
          <c:showCatName val="0"/>
          <c:showSerName val="0"/>
          <c:showPercent val="0"/>
          <c:showBubbleSize val="0"/>
        </c:dLbls>
        <c:gapWidth val="100"/>
        <c:overlap val="100"/>
        <c:axId val="206215168"/>
        <c:axId val="19651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-160</c:v>
                </c:pt>
                <c:pt idx="2">
                  <c:v>#N/A</c:v>
                </c:pt>
                <c:pt idx="3">
                  <c:v>#N/A</c:v>
                </c:pt>
                <c:pt idx="4">
                  <c:v>-65</c:v>
                </c:pt>
                <c:pt idx="5">
                  <c:v>#N/A</c:v>
                </c:pt>
                <c:pt idx="6">
                  <c:v>#N/A</c:v>
                </c:pt>
                <c:pt idx="7">
                  <c:v>-38</c:v>
                </c:pt>
                <c:pt idx="8">
                  <c:v>#N/A</c:v>
                </c:pt>
                <c:pt idx="9">
                  <c:v>#N/A</c:v>
                </c:pt>
                <c:pt idx="10">
                  <c:v>-34</c:v>
                </c:pt>
                <c:pt idx="11">
                  <c:v>#N/A</c:v>
                </c:pt>
                <c:pt idx="12">
                  <c:v>#N/A</c:v>
                </c:pt>
                <c:pt idx="13">
                  <c:v>-31</c:v>
                </c:pt>
                <c:pt idx="14">
                  <c:v>#N/A</c:v>
                </c:pt>
              </c:numCache>
            </c:numRef>
          </c:val>
          <c:smooth val="0"/>
          <c:extLst xmlns:c16r2="http://schemas.microsoft.com/office/drawing/2015/06/chart">
            <c:ext xmlns:c16="http://schemas.microsoft.com/office/drawing/2014/chart" uri="{C3380CC4-5D6E-409C-BE32-E72D297353CC}">
              <c16:uniqueId val="{00000008-C242-4316-AE64-FA567B5FB4C6}"/>
            </c:ext>
          </c:extLst>
        </c:ser>
        <c:dLbls>
          <c:showLegendKey val="0"/>
          <c:showVal val="0"/>
          <c:showCatName val="0"/>
          <c:showSerName val="0"/>
          <c:showPercent val="0"/>
          <c:showBubbleSize val="0"/>
        </c:dLbls>
        <c:marker val="1"/>
        <c:smooth val="0"/>
        <c:axId val="206215168"/>
        <c:axId val="196517184"/>
      </c:lineChart>
      <c:catAx>
        <c:axId val="2062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517184"/>
        <c:crosses val="autoZero"/>
        <c:auto val="1"/>
        <c:lblAlgn val="ctr"/>
        <c:lblOffset val="100"/>
        <c:tickLblSkip val="1"/>
        <c:tickMarkSkip val="1"/>
        <c:noMultiLvlLbl val="0"/>
      </c:catAx>
      <c:valAx>
        <c:axId val="19651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21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13659</c:v>
                </c:pt>
                <c:pt idx="5">
                  <c:v>13637</c:v>
                </c:pt>
                <c:pt idx="8">
                  <c:v>13516</c:v>
                </c:pt>
                <c:pt idx="11">
                  <c:v>13608</c:v>
                </c:pt>
                <c:pt idx="14">
                  <c:v>13839</c:v>
                </c:pt>
              </c:numCache>
            </c:numRef>
          </c:val>
          <c:extLst xmlns:c16r2="http://schemas.microsoft.com/office/drawing/2015/06/chart">
            <c:ext xmlns:c16="http://schemas.microsoft.com/office/drawing/2014/chart" uri="{C3380CC4-5D6E-409C-BE32-E72D297353CC}">
              <c16:uniqueId val="{00000000-CE6C-4A06-9AB2-69AA7174E0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2398</c:v>
                </c:pt>
                <c:pt idx="5">
                  <c:v>2333</c:v>
                </c:pt>
                <c:pt idx="8">
                  <c:v>2068</c:v>
                </c:pt>
                <c:pt idx="11">
                  <c:v>2305</c:v>
                </c:pt>
                <c:pt idx="14">
                  <c:v>1942</c:v>
                </c:pt>
              </c:numCache>
            </c:numRef>
          </c:val>
          <c:extLst xmlns:c16r2="http://schemas.microsoft.com/office/drawing/2015/06/chart">
            <c:ext xmlns:c16="http://schemas.microsoft.com/office/drawing/2014/chart" uri="{C3380CC4-5D6E-409C-BE32-E72D297353CC}">
              <c16:uniqueId val="{00000001-CE6C-4A06-9AB2-69AA7174E0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4802</c:v>
                </c:pt>
                <c:pt idx="5">
                  <c:v>4629</c:v>
                </c:pt>
                <c:pt idx="8">
                  <c:v>4443</c:v>
                </c:pt>
                <c:pt idx="11">
                  <c:v>4743</c:v>
                </c:pt>
                <c:pt idx="14">
                  <c:v>5260</c:v>
                </c:pt>
              </c:numCache>
            </c:numRef>
          </c:val>
          <c:extLst xmlns:c16r2="http://schemas.microsoft.com/office/drawing/2015/06/chart">
            <c:ext xmlns:c16="http://schemas.microsoft.com/office/drawing/2014/chart" uri="{C3380CC4-5D6E-409C-BE32-E72D297353CC}">
              <c16:uniqueId val="{00000002-CE6C-4A06-9AB2-69AA7174E0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6C-4A06-9AB2-69AA7174E0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6C-4A06-9AB2-69AA7174E0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6C-4A06-9AB2-69AA7174E0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3473</c:v>
                </c:pt>
                <c:pt idx="3">
                  <c:v>3190</c:v>
                </c:pt>
                <c:pt idx="6">
                  <c:v>3122</c:v>
                </c:pt>
                <c:pt idx="9">
                  <c:v>3119</c:v>
                </c:pt>
                <c:pt idx="12">
                  <c:v>3184</c:v>
                </c:pt>
              </c:numCache>
            </c:numRef>
          </c:val>
          <c:extLst xmlns:c16r2="http://schemas.microsoft.com/office/drawing/2015/06/chart">
            <c:ext xmlns:c16="http://schemas.microsoft.com/office/drawing/2014/chart" uri="{C3380CC4-5D6E-409C-BE32-E72D297353CC}">
              <c16:uniqueId val="{00000006-CE6C-4A06-9AB2-69AA7174E0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434</c:v>
                </c:pt>
                <c:pt idx="3">
                  <c:v>376</c:v>
                </c:pt>
                <c:pt idx="6">
                  <c:v>321</c:v>
                </c:pt>
                <c:pt idx="9">
                  <c:v>359</c:v>
                </c:pt>
                <c:pt idx="12">
                  <c:v>561</c:v>
                </c:pt>
              </c:numCache>
            </c:numRef>
          </c:val>
          <c:extLst xmlns:c16r2="http://schemas.microsoft.com/office/drawing/2015/06/chart">
            <c:ext xmlns:c16="http://schemas.microsoft.com/office/drawing/2014/chart" uri="{C3380CC4-5D6E-409C-BE32-E72D297353CC}">
              <c16:uniqueId val="{00000007-CE6C-4A06-9AB2-69AA7174E0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1490</c:v>
                </c:pt>
                <c:pt idx="3">
                  <c:v>1413</c:v>
                </c:pt>
                <c:pt idx="6">
                  <c:v>1345</c:v>
                </c:pt>
                <c:pt idx="9">
                  <c:v>1453</c:v>
                </c:pt>
                <c:pt idx="12">
                  <c:v>1300</c:v>
                </c:pt>
              </c:numCache>
            </c:numRef>
          </c:val>
          <c:extLst xmlns:c16r2="http://schemas.microsoft.com/office/drawing/2015/06/chart">
            <c:ext xmlns:c16="http://schemas.microsoft.com/office/drawing/2014/chart" uri="{C3380CC4-5D6E-409C-BE32-E72D297353CC}">
              <c16:uniqueId val="{00000008-CE6C-4A06-9AB2-69AA7174E0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672</c:v>
                </c:pt>
                <c:pt idx="3">
                  <c:v>668</c:v>
                </c:pt>
                <c:pt idx="6">
                  <c:v>609</c:v>
                </c:pt>
                <c:pt idx="9">
                  <c:v>548</c:v>
                </c:pt>
                <c:pt idx="12">
                  <c:v>481</c:v>
                </c:pt>
              </c:numCache>
            </c:numRef>
          </c:val>
          <c:extLst xmlns:c16r2="http://schemas.microsoft.com/office/drawing/2015/06/chart">
            <c:ext xmlns:c16="http://schemas.microsoft.com/office/drawing/2014/chart" uri="{C3380CC4-5D6E-409C-BE32-E72D297353CC}">
              <c16:uniqueId val="{00000009-CE6C-4A06-9AB2-69AA7174E0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14229</c:v>
                </c:pt>
                <c:pt idx="3">
                  <c:v>14307</c:v>
                </c:pt>
                <c:pt idx="6">
                  <c:v>14236</c:v>
                </c:pt>
                <c:pt idx="9">
                  <c:v>14569</c:v>
                </c:pt>
                <c:pt idx="12">
                  <c:v>14805</c:v>
                </c:pt>
              </c:numCache>
            </c:numRef>
          </c:val>
          <c:extLst xmlns:c16r2="http://schemas.microsoft.com/office/drawing/2015/06/chart">
            <c:ext xmlns:c16="http://schemas.microsoft.com/office/drawing/2014/chart" uri="{C3380CC4-5D6E-409C-BE32-E72D297353CC}">
              <c16:uniqueId val="{0000000A-CE6C-4A06-9AB2-69AA7174E0B7}"/>
            </c:ext>
          </c:extLst>
        </c:ser>
        <c:dLbls>
          <c:showLegendKey val="0"/>
          <c:showVal val="0"/>
          <c:showCatName val="0"/>
          <c:showSerName val="0"/>
          <c:showPercent val="0"/>
          <c:showBubbleSize val="0"/>
        </c:dLbls>
        <c:gapWidth val="100"/>
        <c:overlap val="100"/>
        <c:axId val="206792704"/>
        <c:axId val="19652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E6C-4A06-9AB2-69AA7174E0B7}"/>
            </c:ext>
          </c:extLst>
        </c:ser>
        <c:dLbls>
          <c:showLegendKey val="0"/>
          <c:showVal val="0"/>
          <c:showCatName val="0"/>
          <c:showSerName val="0"/>
          <c:showPercent val="0"/>
          <c:showBubbleSize val="0"/>
        </c:dLbls>
        <c:marker val="1"/>
        <c:smooth val="0"/>
        <c:axId val="206792704"/>
        <c:axId val="196520768"/>
      </c:lineChart>
      <c:catAx>
        <c:axId val="20679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520768"/>
        <c:crosses val="autoZero"/>
        <c:auto val="1"/>
        <c:lblAlgn val="ctr"/>
        <c:lblOffset val="100"/>
        <c:tickLblSkip val="1"/>
        <c:tickMarkSkip val="1"/>
        <c:noMultiLvlLbl val="0"/>
      </c:catAx>
      <c:valAx>
        <c:axId val="19652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79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688</c:v>
                </c:pt>
                <c:pt idx="1">
                  <c:v>1153</c:v>
                </c:pt>
                <c:pt idx="2">
                  <c:v>1555</c:v>
                </c:pt>
              </c:numCache>
            </c:numRef>
          </c:val>
          <c:extLst xmlns:c16r2="http://schemas.microsoft.com/office/drawing/2015/06/chart">
            <c:ext xmlns:c16="http://schemas.microsoft.com/office/drawing/2014/chart" uri="{C3380CC4-5D6E-409C-BE32-E72D297353CC}">
              <c16:uniqueId val="{00000000-65F3-456E-BBF0-24EECBC455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5F3-456E-BBF0-24EECBC455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2887</c:v>
                </c:pt>
                <c:pt idx="1">
                  <c:v>3069</c:v>
                </c:pt>
                <c:pt idx="2">
                  <c:v>3167</c:v>
                </c:pt>
              </c:numCache>
            </c:numRef>
          </c:val>
          <c:extLst xmlns:c16r2="http://schemas.microsoft.com/office/drawing/2015/06/chart">
            <c:ext xmlns:c16="http://schemas.microsoft.com/office/drawing/2014/chart" uri="{C3380CC4-5D6E-409C-BE32-E72D297353CC}">
              <c16:uniqueId val="{00000002-65F3-456E-BBF0-24EECBC4552F}"/>
            </c:ext>
          </c:extLst>
        </c:ser>
        <c:dLbls>
          <c:showLegendKey val="0"/>
          <c:showVal val="0"/>
          <c:showCatName val="0"/>
          <c:showSerName val="0"/>
          <c:showPercent val="0"/>
          <c:showBubbleSize val="0"/>
        </c:dLbls>
        <c:gapWidth val="120"/>
        <c:overlap val="100"/>
        <c:axId val="206625280"/>
        <c:axId val="196524800"/>
      </c:barChart>
      <c:catAx>
        <c:axId val="20662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6524800"/>
        <c:crosses val="autoZero"/>
        <c:auto val="1"/>
        <c:lblAlgn val="ctr"/>
        <c:lblOffset val="100"/>
        <c:tickLblSkip val="1"/>
        <c:tickMarkSkip val="1"/>
        <c:noMultiLvlLbl val="0"/>
      </c:catAx>
      <c:valAx>
        <c:axId val="196524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662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A10-41A3-BE2A-49BAB7A8A7CD}"/>
                </c:ext>
                <c:ext xmlns:c15="http://schemas.microsoft.com/office/drawing/2012/chart" uri="{CE6537A1-D6FC-4f65-9D91-7224C49458BB}">
                  <c15:dlblFieldTable>
                    <c15:dlblFTEntry>
                      <c15:txfldGUID>{F640B3F3-D1FD-4A25-843D-30D8F0922FE6}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10-41A3-BE2A-49BAB7A8A7CD}"/>
                </c:ext>
                <c:ext xmlns:c15="http://schemas.microsoft.com/office/drawing/2012/chart" uri="{CE6537A1-D6FC-4f65-9D91-7224C49458BB}">
                  <c15:dlblFieldTable>
                    <c15:dlblFTEntry>
                      <c15:txfldGUID>{BCFFCBD0-CDF5-410A-8587-2205F3F6FF49}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10-41A3-BE2A-49BAB7A8A7CD}"/>
                </c:ext>
                <c:ext xmlns:c15="http://schemas.microsoft.com/office/drawing/2012/chart" uri="{CE6537A1-D6FC-4f65-9D91-7224C49458BB}">
                  <c15:dlblFieldTable>
                    <c15:dlblFTEntry>
                      <c15:txfldGUID>{9A6E0FB7-4099-4A60-A8F2-76DB634C4BDB}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10-41A3-BE2A-49BAB7A8A7CD}"/>
                </c:ext>
                <c:ext xmlns:c15="http://schemas.microsoft.com/office/drawing/2012/chart" uri="{CE6537A1-D6FC-4f65-9D91-7224C49458BB}">
                  <c15:dlblFieldTable>
                    <c15:dlblFTEntry>
                      <c15:txfldGUID>{F1BF616D-F335-4DDA-916F-A3E65337476D}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A10-41A3-BE2A-49BAB7A8A7CD}"/>
                </c:ext>
                <c:ext xmlns:c15="http://schemas.microsoft.com/office/drawing/2012/chart" uri="{CE6537A1-D6FC-4f65-9D91-7224C49458BB}">
                  <c15:dlblFieldTable>
                    <c15:dlblFTEntry>
                      <c15:txfldGUID>{57F1BDEC-037C-4457-AE11-57D3E9E52939}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A10-41A3-BE2A-49BAB7A8A7CD}"/>
                </c:ext>
                <c:ext xmlns:c15="http://schemas.microsoft.com/office/drawing/2012/chart" uri="{CE6537A1-D6FC-4f65-9D91-7224C49458BB}">
                  <c15:dlblFieldTable>
                    <c15:dlblFTEntry>
                      <c15:txfldGUID>{0BB24545-F750-489C-ADC4-4F6B1F450208}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A10-41A3-BE2A-49BAB7A8A7CD}"/>
                </c:ext>
                <c:ext xmlns:c15="http://schemas.microsoft.com/office/drawing/2012/chart" uri="{CE6537A1-D6FC-4f65-9D91-7224C49458BB}">
                  <c15:dlblFieldTable>
                    <c15:dlblFTEntry>
                      <c15:txfldGUID>{EBB22FF8-E1BD-4046-AEDF-475E42F6436F}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A10-41A3-BE2A-49BAB7A8A7CD}"/>
                </c:ext>
                <c:ext xmlns:c15="http://schemas.microsoft.com/office/drawing/2012/chart" uri="{CE6537A1-D6FC-4f65-9D91-7224C49458BB}">
                  <c15:dlblFieldTable>
                    <c15:dlblFTEntry>
                      <c15:txfldGUID>{79589F2B-2712-485C-8699-61C13E796DAD}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A10-41A3-BE2A-49BAB7A8A7CD}"/>
                </c:ext>
                <c:ext xmlns:c15="http://schemas.microsoft.com/office/drawing/2012/chart" uri="{CE6537A1-D6FC-4f65-9D91-7224C49458BB}">
                  <c15:dlblFieldTable>
                    <c15:dlblFTEntry>
                      <c15:txfldGUID>{464AAD70-FABE-4581-BC86-EBBBD4F0E138}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58.9</c:v>
                </c:pt>
                <c:pt idx="24">
                  <c:v>58.2</c:v>
                </c:pt>
                <c:pt idx="32">
                  <c:v>58.5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A10-41A3-BE2A-49BAB7A8A7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A10-41A3-BE2A-49BAB7A8A7CD}"/>
                </c:ext>
                <c:ext xmlns:c15="http://schemas.microsoft.com/office/drawing/2012/chart" uri="{CE6537A1-D6FC-4f65-9D91-7224C49458BB}">
                  <c15:dlblFieldTable>
                    <c15:dlblFTEntry>
                      <c15:txfldGUID>{63278AD5-B368-43C1-A9FD-29B22D2D5A7E}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A10-41A3-BE2A-49BAB7A8A7CD}"/>
                </c:ext>
                <c:ext xmlns:c15="http://schemas.microsoft.com/office/drawing/2012/chart" uri="{CE6537A1-D6FC-4f65-9D91-7224C49458BB}">
                  <c15:dlblFieldTable>
                    <c15:dlblFTEntry>
                      <c15:txfldGUID>{BB334558-E1B0-4D3F-9738-9E52F1CA417B}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A10-41A3-BE2A-49BAB7A8A7CD}"/>
                </c:ext>
                <c:ext xmlns:c15="http://schemas.microsoft.com/office/drawing/2012/chart" uri="{CE6537A1-D6FC-4f65-9D91-7224C49458BB}">
                  <c15:dlblFieldTable>
                    <c15:dlblFTEntry>
                      <c15:txfldGUID>{234FA612-92C6-482A-BE24-BF4C893C2B08}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A10-41A3-BE2A-49BAB7A8A7CD}"/>
                </c:ext>
                <c:ext xmlns:c15="http://schemas.microsoft.com/office/drawing/2012/chart" uri="{CE6537A1-D6FC-4f65-9D91-7224C49458BB}">
                  <c15:dlblFieldTable>
                    <c15:dlblFTEntry>
                      <c15:txfldGUID>{3FEE3186-2616-4CB2-90B8-9F1A370D4954}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A10-41A3-BE2A-49BAB7A8A7CD}"/>
                </c:ext>
                <c:ext xmlns:c15="http://schemas.microsoft.com/office/drawing/2012/chart" uri="{CE6537A1-D6FC-4f65-9D91-7224C49458BB}">
                  <c15:dlblFieldTable>
                    <c15:dlblFTEntry>
                      <c15:txfldGUID>{92BB79B0-EEDF-4994-B924-ACC911B69C81}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A10-41A3-BE2A-49BAB7A8A7CD}"/>
                </c:ext>
                <c:ext xmlns:c15="http://schemas.microsoft.com/office/drawing/2012/chart" uri="{CE6537A1-D6FC-4f65-9D91-7224C49458BB}">
                  <c15:dlblFieldTable>
                    <c15:dlblFTEntry>
                      <c15:txfldGUID>{9F8CFAD4-8DCE-4F2A-A230-F7E65DC20CBF}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A10-41A3-BE2A-49BAB7A8A7CD}"/>
                </c:ext>
                <c:ext xmlns:c15="http://schemas.microsoft.com/office/drawing/2012/chart" uri="{CE6537A1-D6FC-4f65-9D91-7224C49458BB}">
                  <c15:layout/>
                  <c15:dlblFieldTable>
                    <c15:dlblFTEntry>
                      <c15:txfldGUID>{63A922D3-35FE-40B7-B731-C9C5EE682477}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A10-41A3-BE2A-49BAB7A8A7CD}"/>
                </c:ext>
                <c:ext xmlns:c15="http://schemas.microsoft.com/office/drawing/2012/chart" uri="{CE6537A1-D6FC-4f65-9D91-7224C49458BB}">
                  <c15:layout/>
                  <c15:dlblFieldTable>
                    <c15:dlblFTEntry>
                      <c15:txfldGUID>{2183F027-05F5-4E8A-A88E-65E14DF927B3}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A10-41A3-BE2A-49BAB7A8A7CD}"/>
                </c:ext>
                <c:ext xmlns:c15="http://schemas.microsoft.com/office/drawing/2012/chart" uri="{CE6537A1-D6FC-4f65-9D91-7224C49458BB}">
                  <c15:layout/>
                  <c15:dlblFieldTable>
                    <c15:dlblFTEntry>
                      <c15:txfldGUID>{0B0208C9-53F0-4EC4-94F1-29AA7A372FDB}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7A10-41A3-BE2A-49BAB7A8A7CD}"/>
            </c:ext>
          </c:extLst>
        </c:ser>
        <c:dLbls>
          <c:showLegendKey val="0"/>
          <c:showVal val="1"/>
          <c:showCatName val="0"/>
          <c:showSerName val="0"/>
          <c:showPercent val="0"/>
          <c:showBubbleSize val="0"/>
        </c:dLbls>
        <c:axId val="188737792"/>
        <c:axId val="188738368"/>
      </c:scatterChart>
      <c:valAx>
        <c:axId val="188737792"/>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738368"/>
        <c:crosses val="autoZero"/>
        <c:crossBetween val="midCat"/>
      </c:valAx>
      <c:valAx>
        <c:axId val="188738368"/>
        <c:scaling>
          <c:orientation val="minMax"/>
          <c:max val="33.700000000000003"/>
          <c:min val="2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737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E1-4B23-BF2C-8267EDB271D1}"/>
                </c:ext>
                <c:ext xmlns:c15="http://schemas.microsoft.com/office/drawing/2012/chart" uri="{CE6537A1-D6FC-4f65-9D91-7224C49458BB}">
                  <c15:dlblFieldTable>
                    <c15:dlblFTEntry>
                      <c15:txfldGUID>{8F22FCA7-7625-4892-AD0A-3007E55FB190}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E1-4B23-BF2C-8267EDB271D1}"/>
                </c:ext>
                <c:ext xmlns:c15="http://schemas.microsoft.com/office/drawing/2012/chart" uri="{CE6537A1-D6FC-4f65-9D91-7224C49458BB}">
                  <c15:dlblFieldTable>
                    <c15:dlblFTEntry>
                      <c15:txfldGUID>{07DF515F-02AA-4F18-A276-38A500376BB5}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E1-4B23-BF2C-8267EDB271D1}"/>
                </c:ext>
                <c:ext xmlns:c15="http://schemas.microsoft.com/office/drawing/2012/chart" uri="{CE6537A1-D6FC-4f65-9D91-7224C49458BB}">
                  <c15:dlblFieldTable>
                    <c15:dlblFTEntry>
                      <c15:txfldGUID>{066234F0-C3F6-4C3D-8685-FB6D76AF1D9E}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E1-4B23-BF2C-8267EDB271D1}"/>
                </c:ext>
                <c:ext xmlns:c15="http://schemas.microsoft.com/office/drawing/2012/chart" uri="{CE6537A1-D6FC-4f65-9D91-7224C49458BB}">
                  <c15:dlblFieldTable>
                    <c15:dlblFTEntry>
                      <c15:txfldGUID>{C3D54B84-6FE9-472E-A906-0F7619ABCED1}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E1-4B23-BF2C-8267EDB271D1}"/>
                </c:ext>
                <c:ext xmlns:c15="http://schemas.microsoft.com/office/drawing/2012/chart" uri="{CE6537A1-D6FC-4f65-9D91-7224C49458BB}">
                  <c15:dlblFieldTable>
                    <c15:dlblFTEntry>
                      <c15:txfldGUID>{622074E5-5579-48B0-A220-7B5CC84B152F}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E1-4B23-BF2C-8267EDB271D1}"/>
                </c:ext>
                <c:ext xmlns:c15="http://schemas.microsoft.com/office/drawing/2012/chart" uri="{CE6537A1-D6FC-4f65-9D91-7224C49458BB}">
                  <c15:dlblFieldTable>
                    <c15:dlblFTEntry>
                      <c15:txfldGUID>{E44FE34C-8AA1-49FD-92DD-24665BCE7545}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E1-4B23-BF2C-8267EDB271D1}"/>
                </c:ext>
                <c:ext xmlns:c15="http://schemas.microsoft.com/office/drawing/2012/chart" uri="{CE6537A1-D6FC-4f65-9D91-7224C49458BB}">
                  <c15:dlblFieldTable>
                    <c15:dlblFTEntry>
                      <c15:txfldGUID>{E1E3F9CB-4BC3-4412-BFB1-0AC54F5FCD9E}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E1-4B23-BF2C-8267EDB271D1}"/>
                </c:ext>
                <c:ext xmlns:c15="http://schemas.microsoft.com/office/drawing/2012/chart" uri="{CE6537A1-D6FC-4f65-9D91-7224C49458BB}">
                  <c15:dlblFieldTable>
                    <c15:dlblFTEntry>
                      <c15:txfldGUID>{81C793C1-0A48-4FDD-918B-8B1AC082E4AA}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E1-4B23-BF2C-8267EDB271D1}"/>
                </c:ext>
                <c:ext xmlns:c15="http://schemas.microsoft.com/office/drawing/2012/chart" uri="{CE6537A1-D6FC-4f65-9D91-7224C49458BB}">
                  <c15:dlblFieldTable>
                    <c15:dlblFTEntry>
                      <c15:txfldGUID>{D142535A-BD85-4F88-AE0F-6B12990F8508}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-0.6</c:v>
                </c:pt>
                <c:pt idx="16">
                  <c:v>-0.7</c:v>
                </c:pt>
                <c:pt idx="24">
                  <c:v>-0.3</c:v>
                </c:pt>
                <c:pt idx="32">
                  <c:v>-0.2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8E1-4B23-BF2C-8267EDB271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E1-4B23-BF2C-8267EDB271D1}"/>
                </c:ext>
                <c:ext xmlns:c15="http://schemas.microsoft.com/office/drawing/2012/chart" uri="{CE6537A1-D6FC-4f65-9D91-7224C49458BB}">
                  <c15:layout/>
                  <c15:dlblFieldTable>
                    <c15:dlblFTEntry>
                      <c15:txfldGUID>{9DCA91B6-BF88-4BC3-BEAA-B9CC4242837B}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E1-4B23-BF2C-8267EDB271D1}"/>
                </c:ext>
                <c:ext xmlns:c15="http://schemas.microsoft.com/office/drawing/2012/chart" uri="{CE6537A1-D6FC-4f65-9D91-7224C49458BB}">
                  <c15:dlblFieldTable>
                    <c15:dlblFTEntry>
                      <c15:txfldGUID>{6D5957FC-6841-493F-835F-93512AA9D293}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E1-4B23-BF2C-8267EDB271D1}"/>
                </c:ext>
                <c:ext xmlns:c15="http://schemas.microsoft.com/office/drawing/2012/chart" uri="{CE6537A1-D6FC-4f65-9D91-7224C49458BB}">
                  <c15:dlblFieldTable>
                    <c15:dlblFTEntry>
                      <c15:txfldGUID>{6BF11A54-A0C4-451A-A8F5-B1E85DDD9607}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E1-4B23-BF2C-8267EDB271D1}"/>
                </c:ext>
                <c:ext xmlns:c15="http://schemas.microsoft.com/office/drawing/2012/chart" uri="{CE6537A1-D6FC-4f65-9D91-7224C49458BB}">
                  <c15:dlblFieldTable>
                    <c15:dlblFTEntry>
                      <c15:txfldGUID>{C3055551-841B-4AE5-9064-50B651708550}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E1-4B23-BF2C-8267EDB271D1}"/>
                </c:ext>
                <c:ext xmlns:c15="http://schemas.microsoft.com/office/drawing/2012/chart" uri="{CE6537A1-D6FC-4f65-9D91-7224C49458BB}">
                  <c15:dlblFieldTable>
                    <c15:dlblFTEntry>
                      <c15:txfldGUID>{319E53F6-7B7E-49DB-AE8E-49445BAAC067}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E1-4B23-BF2C-8267EDB271D1}"/>
                </c:ext>
                <c:ext xmlns:c15="http://schemas.microsoft.com/office/drawing/2012/chart" uri="{CE6537A1-D6FC-4f65-9D91-7224C49458BB}">
                  <c15:layout/>
                  <c15:dlblFieldTable>
                    <c15:dlblFTEntry>
                      <c15:txfldGUID>{FB116829-AEB4-4943-9618-DDD5C36B3F10}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E1-4B23-BF2C-8267EDB271D1}"/>
                </c:ext>
                <c:ext xmlns:c15="http://schemas.microsoft.com/office/drawing/2012/chart" uri="{CE6537A1-D6FC-4f65-9D91-7224C49458BB}">
                  <c15:layout/>
                  <c15:dlblFieldTable>
                    <c15:dlblFTEntry>
                      <c15:txfldGUID>{93586986-081D-4E24-98A0-73B31F567458}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E1-4B23-BF2C-8267EDB271D1}"/>
                </c:ext>
                <c:ext xmlns:c15="http://schemas.microsoft.com/office/drawing/2012/chart" uri="{CE6537A1-D6FC-4f65-9D91-7224C49458BB}">
                  <c15:layout/>
                  <c15:dlblFieldTable>
                    <c15:dlblFTEntry>
                      <c15:txfldGUID>{E54BEE11-E442-4584-BC46-AF78D6E0AFC7}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E1-4B23-BF2C-8267EDB271D1}"/>
                </c:ext>
                <c:ext xmlns:c15="http://schemas.microsoft.com/office/drawing/2012/chart" uri="{CE6537A1-D6FC-4f65-9D91-7224C49458BB}">
                  <c15:layout/>
                  <c15:dlblFieldTable>
                    <c15:dlblFTEntry>
                      <c15:txfldGUID>{F675D32B-F482-4868-9609-D552CEAC73D8}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8.1999999999999993</c:v>
                </c:pt>
                <c:pt idx="24">
                  <c:v>8</c:v>
                </c:pt>
                <c:pt idx="32">
                  <c:v>7.8</c:v>
                </c:pt>
              </c:numCache>
            </c:numRef>
          </c:xVal>
          <c:yVal>
            <c:numRef>
              <c:f>公会計指標分析・財政指標組合せ分析表!$BP$77:$DC$77</c:f>
              <c:numCache>
                <c:formatCode>#,##0.0;"▲ "#,##0.0</c:formatCode>
                <c:ptCount val="40"/>
                <c:pt idx="0">
                  <c:v>45.9</c:v>
                </c:pt>
                <c:pt idx="8">
                  <c:v>33.6</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58E1-4B23-BF2C-8267EDB271D1}"/>
            </c:ext>
          </c:extLst>
        </c:ser>
        <c:dLbls>
          <c:showLegendKey val="0"/>
          <c:showVal val="1"/>
          <c:showCatName val="0"/>
          <c:showSerName val="0"/>
          <c:showPercent val="0"/>
          <c:showBubbleSize val="0"/>
        </c:dLbls>
        <c:axId val="188740672"/>
        <c:axId val="188741248"/>
      </c:scatterChart>
      <c:valAx>
        <c:axId val="188740672"/>
        <c:scaling>
          <c:orientation val="minMax"/>
          <c:max val="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741248"/>
        <c:crosses val="autoZero"/>
        <c:crossBetween val="midCat"/>
      </c:valAx>
      <c:valAx>
        <c:axId val="188741248"/>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740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実質公債費比率（単年度）の各年度の推移は、平成</a:t>
          </a:r>
          <a:r>
            <a:rPr kumimoji="1" lang="en-US" altLang="ja-JP" sz="900" b="0" i="0" baseline="0">
              <a:solidFill>
                <a:schemeClr val="dk1"/>
              </a:solidFill>
              <a:effectLst/>
              <a:latin typeface="+mn-lt"/>
              <a:ea typeface="+mn-ea"/>
              <a:cs typeface="+mn-cs"/>
            </a:rPr>
            <a:t>26</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1.3</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27</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0.5</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28</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30</a:t>
          </a:r>
          <a:r>
            <a:rPr kumimoji="1" lang="ja-JP" altLang="en-US" sz="900" b="0" i="0" baseline="0">
              <a:solidFill>
                <a:schemeClr val="dk1"/>
              </a:solidFill>
              <a:effectLst/>
              <a:latin typeface="+mn-lt"/>
              <a:ea typeface="+mn-ea"/>
              <a:cs typeface="+mn-cs"/>
            </a:rPr>
            <a:t>年度が</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0.2</a:t>
          </a:r>
          <a:r>
            <a:rPr kumimoji="1" lang="ja-JP" altLang="ja-JP" sz="900" b="0" i="0" baseline="0">
              <a:solidFill>
                <a:schemeClr val="dk1"/>
              </a:solidFill>
              <a:effectLst/>
              <a:latin typeface="+mn-lt"/>
              <a:ea typeface="+mn-ea"/>
              <a:cs typeface="+mn-cs"/>
            </a:rPr>
            <a:t>％となっています。また、平成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年度の３カ年平均の比率を類似団体平均と比較すると、当市の△</a:t>
          </a:r>
          <a:r>
            <a:rPr kumimoji="1" lang="en-US" altLang="ja-JP" sz="900" b="0" i="0" baseline="0">
              <a:solidFill>
                <a:schemeClr val="dk1"/>
              </a:solidFill>
              <a:effectLst/>
              <a:latin typeface="+mn-lt"/>
              <a:ea typeface="+mn-ea"/>
              <a:cs typeface="+mn-cs"/>
            </a:rPr>
            <a:t>0.2</a:t>
          </a:r>
          <a:r>
            <a:rPr kumimoji="1" lang="ja-JP" altLang="ja-JP" sz="900" b="0" i="0" baseline="0">
              <a:solidFill>
                <a:schemeClr val="dk1"/>
              </a:solidFill>
              <a:effectLst/>
              <a:latin typeface="+mn-lt"/>
              <a:ea typeface="+mn-ea"/>
              <a:cs typeface="+mn-cs"/>
            </a:rPr>
            <a:t>％に対して類似団体平均が</a:t>
          </a:r>
          <a:r>
            <a:rPr kumimoji="1" lang="en-US" altLang="ja-JP" sz="900" b="0" i="0" baseline="0">
              <a:solidFill>
                <a:schemeClr val="dk1"/>
              </a:solidFill>
              <a:effectLst/>
              <a:latin typeface="+mn-lt"/>
              <a:ea typeface="+mn-ea"/>
              <a:cs typeface="+mn-cs"/>
            </a:rPr>
            <a:t>7.8</a:t>
          </a:r>
          <a:r>
            <a:rPr kumimoji="1" lang="ja-JP" altLang="ja-JP" sz="900" b="0" i="0" baseline="0">
              <a:solidFill>
                <a:schemeClr val="dk1"/>
              </a:solidFill>
              <a:effectLst/>
              <a:latin typeface="+mn-lt"/>
              <a:ea typeface="+mn-ea"/>
              <a:cs typeface="+mn-cs"/>
            </a:rPr>
            <a:t>％であり、健全な水準といえます。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しかし、近年、臨時財政対策債の発行可能額</a:t>
          </a:r>
          <a:r>
            <a:rPr kumimoji="1" lang="ja-JP" altLang="en-US" sz="900" b="0" i="0" baseline="0">
              <a:solidFill>
                <a:schemeClr val="dk1"/>
              </a:solidFill>
              <a:effectLst/>
              <a:latin typeface="+mn-lt"/>
              <a:ea typeface="+mn-ea"/>
              <a:cs typeface="+mn-cs"/>
            </a:rPr>
            <a:t>に対して</a:t>
          </a:r>
          <a:r>
            <a:rPr kumimoji="1" lang="ja-JP" altLang="ja-JP" sz="900" b="0" i="0" baseline="0">
              <a:solidFill>
                <a:schemeClr val="dk1"/>
              </a:solidFill>
              <a:effectLst/>
              <a:latin typeface="+mn-lt"/>
              <a:ea typeface="+mn-ea"/>
              <a:cs typeface="+mn-cs"/>
            </a:rPr>
            <a:t>満額</a:t>
          </a:r>
          <a:r>
            <a:rPr kumimoji="1" lang="ja-JP" altLang="en-US" sz="900" b="0" i="0" baseline="0">
              <a:solidFill>
                <a:schemeClr val="dk1"/>
              </a:solidFill>
              <a:effectLst/>
              <a:latin typeface="+mn-lt"/>
              <a:ea typeface="+mn-ea"/>
              <a:cs typeface="+mn-cs"/>
            </a:rPr>
            <a:t>近い</a:t>
          </a:r>
          <a:r>
            <a:rPr kumimoji="1" lang="ja-JP" altLang="ja-JP" sz="900" b="0" i="0" baseline="0">
              <a:solidFill>
                <a:schemeClr val="dk1"/>
              </a:solidFill>
              <a:effectLst/>
              <a:latin typeface="+mn-lt"/>
              <a:ea typeface="+mn-ea"/>
              <a:cs typeface="+mn-cs"/>
            </a:rPr>
            <a:t>借入れや公共施設の老朽化に伴う改修工事の財源としての地方債の借入額が増加しているため、これに伴う元利償還金が今後増加する見込みであることから、比率が上昇傾向に転じる見込みです。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lang="ja-JP" altLang="ja-JP" sz="9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減債基金の利用なし。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将来負担比率に関しては、平成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年度まで分子のマイナスを維持しており、健全な水準にあります。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しかし、地方債の残高は、類似団体との比較では少額となっているものの、近年は臨時財政対策債の発行可能額</a:t>
          </a:r>
          <a:r>
            <a:rPr kumimoji="1" lang="ja-JP" altLang="en-US" sz="1100" b="0" i="0" baseline="0">
              <a:solidFill>
                <a:schemeClr val="dk1"/>
              </a:solidFill>
              <a:effectLst/>
              <a:latin typeface="+mn-lt"/>
              <a:ea typeface="+mn-ea"/>
              <a:cs typeface="+mn-cs"/>
            </a:rPr>
            <a:t>に対して</a:t>
          </a:r>
          <a:r>
            <a:rPr kumimoji="1" lang="ja-JP" altLang="ja-JP" sz="1100" b="0" i="0" baseline="0">
              <a:solidFill>
                <a:schemeClr val="dk1"/>
              </a:solidFill>
              <a:effectLst/>
              <a:latin typeface="+mn-lt"/>
              <a:ea typeface="+mn-ea"/>
              <a:cs typeface="+mn-cs"/>
            </a:rPr>
            <a:t>満額</a:t>
          </a:r>
          <a:r>
            <a:rPr kumimoji="1" lang="ja-JP" altLang="en-US" sz="1100" b="0" i="0" baseline="0">
              <a:solidFill>
                <a:schemeClr val="dk1"/>
              </a:solidFill>
              <a:effectLst/>
              <a:latin typeface="+mn-lt"/>
              <a:ea typeface="+mn-ea"/>
              <a:cs typeface="+mn-cs"/>
            </a:rPr>
            <a:t>近い</a:t>
          </a:r>
          <a:r>
            <a:rPr kumimoji="1" lang="ja-JP" altLang="ja-JP" sz="1100" b="0" i="0" baseline="0">
              <a:solidFill>
                <a:schemeClr val="dk1"/>
              </a:solidFill>
              <a:effectLst/>
              <a:latin typeface="+mn-lt"/>
              <a:ea typeface="+mn-ea"/>
              <a:cs typeface="+mn-cs"/>
            </a:rPr>
            <a:t>発行や公共施設の老朽化に伴う改修工事の財源としての地方債の発行額が増加しており、元金償還金額より多額の借入れを行っている状態です。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基金全体の金額としては、前年度と比較して</a:t>
          </a:r>
          <a:r>
            <a:rPr kumimoji="1" lang="en-US" altLang="ja-JP" sz="1100">
              <a:solidFill>
                <a:schemeClr val="dk1"/>
              </a:solidFill>
              <a:effectLst/>
              <a:latin typeface="+mn-lt"/>
              <a:ea typeface="+mn-ea"/>
              <a:cs typeface="+mn-cs"/>
            </a:rPr>
            <a:t>500,329</a:t>
          </a:r>
          <a:r>
            <a:rPr kumimoji="1" lang="ja-JP" altLang="ja-JP" sz="1100">
              <a:solidFill>
                <a:schemeClr val="dk1"/>
              </a:solidFill>
              <a:effectLst/>
              <a:latin typeface="+mn-lt"/>
              <a:ea typeface="+mn-ea"/>
              <a:cs typeface="+mn-cs"/>
            </a:rPr>
            <a:t>千円増加していますが、その理由として、</a:t>
          </a:r>
          <a:r>
            <a:rPr kumimoji="1" lang="ja-JP" altLang="en-US" sz="1100">
              <a:solidFill>
                <a:schemeClr val="dk1"/>
              </a:solidFill>
              <a:effectLst/>
              <a:latin typeface="+mn-lt"/>
              <a:ea typeface="+mn-ea"/>
              <a:cs typeface="+mn-cs"/>
            </a:rPr>
            <a:t>財政調整基金を決算剰余金を中心に積み立てをしたことで前年度と比較して</a:t>
          </a:r>
          <a:r>
            <a:rPr kumimoji="1" lang="en-US" altLang="ja-JP" sz="1100">
              <a:solidFill>
                <a:schemeClr val="dk1"/>
              </a:solidFill>
              <a:effectLst/>
              <a:latin typeface="+mn-lt"/>
              <a:ea typeface="+mn-ea"/>
              <a:cs typeface="+mn-cs"/>
            </a:rPr>
            <a:t>402,433</a:t>
          </a:r>
          <a:r>
            <a:rPr kumimoji="1" lang="ja-JP" altLang="en-US" sz="1100">
              <a:solidFill>
                <a:schemeClr val="dk1"/>
              </a:solidFill>
              <a:effectLst/>
              <a:latin typeface="+mn-lt"/>
              <a:ea typeface="+mn-ea"/>
              <a:cs typeface="+mn-cs"/>
            </a:rPr>
            <a:t>千円増加したこと及び多摩都市モノレール基金を令和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年度までに基金積立目標の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億円を達成するため</a:t>
          </a:r>
          <a:r>
            <a:rPr kumimoji="1" lang="en-US" altLang="ja-JP" sz="1100">
              <a:solidFill>
                <a:schemeClr val="dk1"/>
              </a:solidFill>
              <a:effectLst/>
              <a:latin typeface="+mn-lt"/>
              <a:ea typeface="+mn-ea"/>
              <a:cs typeface="+mn-cs"/>
            </a:rPr>
            <a:t>204,217</a:t>
          </a:r>
          <a:r>
            <a:rPr kumimoji="1" lang="ja-JP" altLang="en-US" sz="1100">
              <a:solidFill>
                <a:schemeClr val="dk1"/>
              </a:solidFill>
              <a:effectLst/>
              <a:latin typeface="+mn-lt"/>
              <a:ea typeface="+mn-ea"/>
              <a:cs typeface="+mn-cs"/>
            </a:rPr>
            <a:t>千円積み立てたことが主な要因です。一方、公共施設建設基金については施設老朽化による施設整備工事の増加により</a:t>
          </a:r>
          <a:r>
            <a:rPr kumimoji="1" lang="en-US" altLang="ja-JP" sz="1100">
              <a:solidFill>
                <a:schemeClr val="dk1"/>
              </a:solidFill>
              <a:effectLst/>
              <a:latin typeface="+mn-lt"/>
              <a:ea typeface="+mn-ea"/>
              <a:cs typeface="+mn-cs"/>
            </a:rPr>
            <a:t>196,800</a:t>
          </a:r>
          <a:r>
            <a:rPr kumimoji="1" lang="ja-JP" altLang="en-US" sz="1100">
              <a:solidFill>
                <a:schemeClr val="dk1"/>
              </a:solidFill>
              <a:effectLst/>
              <a:latin typeface="+mn-lt"/>
              <a:ea typeface="+mn-ea"/>
              <a:cs typeface="+mn-cs"/>
            </a:rPr>
            <a:t>千円を取り崩したことにより前年度と比較して</a:t>
          </a:r>
          <a:r>
            <a:rPr kumimoji="1" lang="en-US" altLang="ja-JP" sz="1100">
              <a:solidFill>
                <a:schemeClr val="dk1"/>
              </a:solidFill>
              <a:effectLst/>
              <a:latin typeface="+mn-lt"/>
              <a:ea typeface="+mn-ea"/>
              <a:cs typeface="+mn-cs"/>
            </a:rPr>
            <a:t>135,770</a:t>
          </a:r>
          <a:r>
            <a:rPr kumimoji="1" lang="ja-JP" altLang="en-US" sz="1100">
              <a:solidFill>
                <a:schemeClr val="dk1"/>
              </a:solidFill>
              <a:effectLst/>
              <a:latin typeface="+mn-lt"/>
              <a:ea typeface="+mn-ea"/>
              <a:cs typeface="+mn-cs"/>
            </a:rPr>
            <a:t>千円減少しております。全体の総括としては、</a:t>
          </a:r>
          <a:r>
            <a:rPr kumimoji="1" lang="ja-JP" altLang="ja-JP" sz="1100">
              <a:solidFill>
                <a:schemeClr val="dk1"/>
              </a:solidFill>
              <a:effectLst/>
              <a:latin typeface="+mn-lt"/>
              <a:ea typeface="+mn-ea"/>
              <a:cs typeface="+mn-cs"/>
            </a:rPr>
            <a:t>扶助費等の経常経費の増大を見込ん</a:t>
          </a:r>
          <a:r>
            <a:rPr kumimoji="1" lang="ja-JP" altLang="en-US" sz="1100">
              <a:solidFill>
                <a:schemeClr val="dk1"/>
              </a:solidFill>
              <a:effectLst/>
              <a:latin typeface="+mn-lt"/>
              <a:ea typeface="+mn-ea"/>
              <a:cs typeface="+mn-cs"/>
            </a:rPr>
            <a:t>ではいた</a:t>
          </a:r>
          <a:r>
            <a:rPr kumimoji="1" lang="ja-JP" altLang="ja-JP" sz="1100">
              <a:solidFill>
                <a:schemeClr val="dk1"/>
              </a:solidFill>
              <a:effectLst/>
              <a:latin typeface="+mn-lt"/>
              <a:ea typeface="+mn-ea"/>
              <a:cs typeface="+mn-cs"/>
            </a:rPr>
            <a:t>ものの、歳出増要因が若干低減された結果によ</a:t>
          </a:r>
          <a:r>
            <a:rPr kumimoji="1" lang="ja-JP" altLang="en-US" sz="1100">
              <a:solidFill>
                <a:schemeClr val="dk1"/>
              </a:solidFill>
              <a:effectLst/>
              <a:latin typeface="+mn-lt"/>
              <a:ea typeface="+mn-ea"/>
              <a:cs typeface="+mn-cs"/>
            </a:rPr>
            <a:t>り、基金全体としては増加している</a:t>
          </a:r>
          <a:r>
            <a:rPr kumimoji="1" lang="ja-JP" altLang="ja-JP" sz="1100">
              <a:solidFill>
                <a:schemeClr val="dk1"/>
              </a:solidFill>
              <a:effectLst/>
              <a:latin typeface="+mn-lt"/>
              <a:ea typeface="+mn-ea"/>
              <a:cs typeface="+mn-cs"/>
            </a:rPr>
            <a:t>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施設の老朽化に伴う費用、会計年度任用職員制度の移行に伴う費用、扶助費等の経常経費の増大など、多額の財政負担が見込まれるため、財政調整基金及び公共施設建設基金について、積立てていく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公共施設建設基金：公共施設や道路における新設、増設、改築、修繕など普通建設事業に活用。　</a:t>
          </a:r>
          <a:endParaRPr lang="ja-JP" altLang="ja-JP" sz="1400">
            <a:effectLst/>
          </a:endParaRPr>
        </a:p>
        <a:p>
          <a:r>
            <a:rPr kumimoji="1" lang="ja-JP" altLang="ja-JP" sz="1100">
              <a:solidFill>
                <a:schemeClr val="dk1"/>
              </a:solidFill>
              <a:effectLst/>
              <a:latin typeface="+mn-lt"/>
              <a:ea typeface="+mn-ea"/>
              <a:cs typeface="+mn-cs"/>
            </a:rPr>
            <a:t>　多摩都市モノレール基金：軌道交通が整備されていない本市において、公共交通の主力となる多摩都市モノレールの延伸に関する費用に活用。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公共施設建設基金：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年度に完了予定である都市核地区土地区画整理事業に充当するなど、普通建設事業の支出増加に伴う基金残高の減。</a:t>
          </a:r>
          <a:endParaRPr lang="ja-JP" altLang="ja-JP" sz="1400">
            <a:effectLst/>
          </a:endParaRPr>
        </a:p>
        <a:p>
          <a:r>
            <a:rPr kumimoji="1" lang="ja-JP" altLang="ja-JP" sz="1100">
              <a:solidFill>
                <a:schemeClr val="dk1"/>
              </a:solidFill>
              <a:effectLst/>
              <a:latin typeface="+mn-lt"/>
              <a:ea typeface="+mn-ea"/>
              <a:cs typeface="+mn-cs"/>
            </a:rPr>
            <a:t>　多摩都市モノレール基金：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億円積み立てる目標に向けた積立額の増。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公共施設建設基金：小平・村山・大和衛生組合負担金がごみ焼却施設等の建設に伴い増加することや、新青梅街道拡幅に伴う管きょ改修事業など、</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基金を大きく取り崩すことが考えられ</a:t>
          </a:r>
          <a:r>
            <a:rPr kumimoji="1" lang="ja-JP" altLang="en-US" sz="1100">
              <a:solidFill>
                <a:schemeClr val="dk1"/>
              </a:solidFill>
              <a:effectLst/>
              <a:latin typeface="+mn-lt"/>
              <a:ea typeface="+mn-ea"/>
              <a:cs typeface="+mn-cs"/>
            </a:rPr>
            <a:t>るため、計画的な基金運用を実施する必要があります</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多摩都市モノレール基金：短期的には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億円積み立てを行</a:t>
          </a:r>
          <a:r>
            <a:rPr kumimoji="1" lang="ja-JP" altLang="en-US" sz="1100">
              <a:solidFill>
                <a:schemeClr val="dk1"/>
              </a:solidFill>
              <a:effectLst/>
              <a:latin typeface="+mn-lt"/>
              <a:ea typeface="+mn-ea"/>
              <a:cs typeface="+mn-cs"/>
            </a:rPr>
            <a:t>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財政調整基金残高については取崩額を上回る積み立てを決算剰余金を中心にしたことから前年度</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て</a:t>
          </a:r>
          <a:r>
            <a:rPr kumimoji="1" lang="en-US" altLang="ja-JP" sz="1100">
              <a:solidFill>
                <a:schemeClr val="dk1"/>
              </a:solidFill>
              <a:effectLst/>
              <a:latin typeface="+mn-lt"/>
              <a:ea typeface="+mn-ea"/>
              <a:cs typeface="+mn-cs"/>
            </a:rPr>
            <a:t>402,433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計画的で安定的な財政運営を推進するため、</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年度までに標準財政規模の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％以上の基金残高確保に努めます。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年度以前の当初予算では、財政調整基金を繰り入れない予算であったものの、近年では経常経費の増加が影響し、平成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年度及</a:t>
          </a:r>
          <a:r>
            <a:rPr kumimoji="1" lang="ja-JP" altLang="en-US" sz="1100">
              <a:solidFill>
                <a:schemeClr val="dk1"/>
              </a:solidFill>
              <a:effectLst/>
              <a:latin typeface="+mn-lt"/>
              <a:ea typeface="+mn-ea"/>
              <a:cs typeface="+mn-cs"/>
            </a:rPr>
            <a:t>び令和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年度当初予算においては、多額の財政調整基金を繰り入れた内容で予算を組んでいる状況であることから、財政需要に耐えうる基金残高を確保する必要があります。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有形固定資産減価償却率は全国平均を下回っているものの、都平均を上回っており、固定資産の老朽化が進んで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す。類似団体の順位としては中位程度ですが、多くの施設で老朽化が進んでいることから公共施設等総合管理計画で掲げる総量抑制、最適配置、公民連携に取組みながら、財政負担の軽減と平準化に向け、公共施設の更新等の長期的、総合的な管理を推進していきます。</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2" name="直線コネクタ 71"/>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3"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4" name="直線コネクタ 73"/>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5"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6" name="直線コネクタ 75"/>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77"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8" name="フローチャート: 判断 77"/>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0" name="フローチャート: 判断 79"/>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10372</xdr:rowOff>
    </xdr:from>
    <xdr:to>
      <xdr:col>11</xdr:col>
      <xdr:colOff>187325</xdr:colOff>
      <xdr:row>31</xdr:row>
      <xdr:rowOff>111972</xdr:rowOff>
    </xdr:to>
    <xdr:sp macro="" textlink="">
      <xdr:nvSpPr>
        <xdr:cNvPr id="81" name="フローチャート: 判断 80"/>
        <xdr:cNvSpPr/>
      </xdr:nvSpPr>
      <xdr:spPr>
        <a:xfrm>
          <a:off x="2476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87" name="楕円 86"/>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99077</xdr:rowOff>
    </xdr:from>
    <xdr:ext cx="405111" cy="259045"/>
    <xdr:sp macro="" textlink="">
      <xdr:nvSpPr>
        <xdr:cNvPr id="88" name="有形固定資産減価償却率該当値テキスト"/>
        <xdr:cNvSpPr txBox="1"/>
      </xdr:nvSpPr>
      <xdr:spPr>
        <a:xfrm>
          <a:off x="4813300" y="601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9" name="楕円 88"/>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10795</xdr:rowOff>
    </xdr:to>
    <xdr:cxnSp macro="">
      <xdr:nvCxnSpPr>
        <xdr:cNvPr id="90" name="直線コネクタ 89"/>
        <xdr:cNvCxnSpPr/>
      </xdr:nvCxnSpPr>
      <xdr:spPr>
        <a:xfrm flipV="1">
          <a:off x="4051300" y="608647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91" name="楕円 90"/>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10795</xdr:rowOff>
    </xdr:to>
    <xdr:cxnSp macro="">
      <xdr:nvCxnSpPr>
        <xdr:cNvPr id="92" name="直線コネクタ 91"/>
        <xdr:cNvCxnSpPr/>
      </xdr:nvCxnSpPr>
      <xdr:spPr>
        <a:xfrm>
          <a:off x="3289300" y="607208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3"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128499</xdr:rowOff>
    </xdr:from>
    <xdr:ext cx="405111" cy="259045"/>
    <xdr:sp macro="" textlink="">
      <xdr:nvSpPr>
        <xdr:cNvPr id="95" name="n_3aveValue有形固定資産減価償却率"/>
        <xdr:cNvSpPr txBox="1"/>
      </xdr:nvSpPr>
      <xdr:spPr>
        <a:xfrm>
          <a:off x="2324744" y="5872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6"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7" name="n_2main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回り、類似団体内順位は中位の結果となっている。分子に算入される臨時財政対策債の金額が大きく、留意が必要で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6" name="直線コネクタ 125"/>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9"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0" name="直線コネクタ 129"/>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1"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2" name="フローチャート: 判断 13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3" name="フローチャート: 判断 132"/>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17857</xdr:rowOff>
    </xdr:from>
    <xdr:to>
      <xdr:col>76</xdr:col>
      <xdr:colOff>73025</xdr:colOff>
      <xdr:row>30</xdr:row>
      <xdr:rowOff>119457</xdr:rowOff>
    </xdr:to>
    <xdr:sp macro="" textlink="">
      <xdr:nvSpPr>
        <xdr:cNvPr id="139" name="楕円 138"/>
        <xdr:cNvSpPr/>
      </xdr:nvSpPr>
      <xdr:spPr>
        <a:xfrm>
          <a:off x="14744700" y="59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167734</xdr:rowOff>
    </xdr:from>
    <xdr:ext cx="469744" cy="259045"/>
    <xdr:sp macro="" textlink="">
      <xdr:nvSpPr>
        <xdr:cNvPr id="140" name="債務償還比率該当値テキスト"/>
        <xdr:cNvSpPr txBox="1"/>
      </xdr:nvSpPr>
      <xdr:spPr>
        <a:xfrm>
          <a:off x="14846300" y="59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49523</xdr:rowOff>
    </xdr:from>
    <xdr:to>
      <xdr:col>72</xdr:col>
      <xdr:colOff>123825</xdr:colOff>
      <xdr:row>30</xdr:row>
      <xdr:rowOff>151123</xdr:rowOff>
    </xdr:to>
    <xdr:sp macro="" textlink="">
      <xdr:nvSpPr>
        <xdr:cNvPr id="141" name="楕円 140"/>
        <xdr:cNvSpPr/>
      </xdr:nvSpPr>
      <xdr:spPr>
        <a:xfrm>
          <a:off x="14033500" y="59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68657</xdr:rowOff>
    </xdr:from>
    <xdr:to>
      <xdr:col>76</xdr:col>
      <xdr:colOff>22225</xdr:colOff>
      <xdr:row>30</xdr:row>
      <xdr:rowOff>100323</xdr:rowOff>
    </xdr:to>
    <xdr:cxnSp macro="">
      <xdr:nvCxnSpPr>
        <xdr:cNvPr id="142" name="直線コネクタ 141"/>
        <xdr:cNvCxnSpPr/>
      </xdr:nvCxnSpPr>
      <xdr:spPr>
        <a:xfrm flipV="1">
          <a:off x="14084300" y="5983682"/>
          <a:ext cx="711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3"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142250</xdr:rowOff>
    </xdr:from>
    <xdr:ext cx="469744" cy="259045"/>
    <xdr:sp macro="" textlink="">
      <xdr:nvSpPr>
        <xdr:cNvPr id="144" name="n_1mainValue債務償還比率"/>
        <xdr:cNvSpPr txBox="1"/>
      </xdr:nvSpPr>
      <xdr:spPr>
        <a:xfrm>
          <a:off x="13836727" y="605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5" name="フローチャート: 判断 64"/>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122555</xdr:rowOff>
    </xdr:from>
    <xdr:to>
      <xdr:col>24</xdr:col>
      <xdr:colOff>114300</xdr:colOff>
      <xdr:row>40</xdr:row>
      <xdr:rowOff>52705</xdr:rowOff>
    </xdr:to>
    <xdr:sp macro="" textlink="">
      <xdr:nvSpPr>
        <xdr:cNvPr id="71" name="楕円 70"/>
        <xdr:cNvSpPr/>
      </xdr:nvSpPr>
      <xdr:spPr>
        <a:xfrm>
          <a:off x="4584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100982</xdr:rowOff>
    </xdr:from>
    <xdr:ext cx="405111" cy="259045"/>
    <xdr:sp macro="" textlink="">
      <xdr:nvSpPr>
        <xdr:cNvPr id="72" name="【道路】&#10;有形固定資産減価償却率該当値テキスト"/>
        <xdr:cNvSpPr txBox="1"/>
      </xdr:nvSpPr>
      <xdr:spPr>
        <a:xfrm>
          <a:off x="4673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147320</xdr:rowOff>
    </xdr:from>
    <xdr:to>
      <xdr:col>20</xdr:col>
      <xdr:colOff>38100</xdr:colOff>
      <xdr:row>40</xdr:row>
      <xdr:rowOff>77470</xdr:rowOff>
    </xdr:to>
    <xdr:sp macro="" textlink="">
      <xdr:nvSpPr>
        <xdr:cNvPr id="73" name="楕円 72"/>
        <xdr:cNvSpPr/>
      </xdr:nvSpPr>
      <xdr:spPr>
        <a:xfrm>
          <a:off x="3746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xdr:rowOff>
    </xdr:from>
    <xdr:to>
      <xdr:col>24</xdr:col>
      <xdr:colOff>63500</xdr:colOff>
      <xdr:row>40</xdr:row>
      <xdr:rowOff>26670</xdr:rowOff>
    </xdr:to>
    <xdr:cxnSp macro="">
      <xdr:nvCxnSpPr>
        <xdr:cNvPr id="74" name="直線コネクタ 73"/>
        <xdr:cNvCxnSpPr/>
      </xdr:nvCxnSpPr>
      <xdr:spPr>
        <a:xfrm flipV="1">
          <a:off x="3797300" y="6859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160655</xdr:rowOff>
    </xdr:from>
    <xdr:to>
      <xdr:col>15</xdr:col>
      <xdr:colOff>101600</xdr:colOff>
      <xdr:row>40</xdr:row>
      <xdr:rowOff>90805</xdr:rowOff>
    </xdr:to>
    <xdr:sp macro="" textlink="">
      <xdr:nvSpPr>
        <xdr:cNvPr id="75" name="楕円 74"/>
        <xdr:cNvSpPr/>
      </xdr:nvSpPr>
      <xdr:spPr>
        <a:xfrm>
          <a:off x="2857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26670</xdr:rowOff>
    </xdr:from>
    <xdr:to>
      <xdr:col>19</xdr:col>
      <xdr:colOff>177800</xdr:colOff>
      <xdr:row>40</xdr:row>
      <xdr:rowOff>40005</xdr:rowOff>
    </xdr:to>
    <xdr:cxnSp macro="">
      <xdr:nvCxnSpPr>
        <xdr:cNvPr id="76" name="直線コネクタ 75"/>
        <xdr:cNvCxnSpPr/>
      </xdr:nvCxnSpPr>
      <xdr:spPr>
        <a:xfrm flipV="1">
          <a:off x="2908300" y="68846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8"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79" name="n_3ave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68597</xdr:rowOff>
    </xdr:from>
    <xdr:ext cx="405111" cy="259045"/>
    <xdr:sp macro="" textlink="">
      <xdr:nvSpPr>
        <xdr:cNvPr id="80" name="n_1mainValue【道路】&#10;有形固定資産減価償却率"/>
        <xdr:cNvSpPr txBox="1"/>
      </xdr:nvSpPr>
      <xdr:spPr>
        <a:xfrm>
          <a:off x="3582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81932</xdr:rowOff>
    </xdr:from>
    <xdr:ext cx="405111" cy="259045"/>
    <xdr:sp macro="" textlink="">
      <xdr:nvSpPr>
        <xdr:cNvPr id="81" name="n_2mainValue【道路】&#10;有形固定資産減価償却率"/>
        <xdr:cNvSpPr txBox="1"/>
      </xdr:nvSpPr>
      <xdr:spPr>
        <a:xfrm>
          <a:off x="2705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157302</xdr:rowOff>
    </xdr:from>
    <xdr:to>
      <xdr:col>41</xdr:col>
      <xdr:colOff>101600</xdr:colOff>
      <xdr:row>41</xdr:row>
      <xdr:rowOff>87452</xdr:rowOff>
    </xdr:to>
    <xdr:sp macro="" textlink="">
      <xdr:nvSpPr>
        <xdr:cNvPr id="116" name="フローチャート: 判断 115"/>
        <xdr:cNvSpPr/>
      </xdr:nvSpPr>
      <xdr:spPr>
        <a:xfrm>
          <a:off x="7810500" y="70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99564</xdr:rowOff>
    </xdr:from>
    <xdr:to>
      <xdr:col>55</xdr:col>
      <xdr:colOff>50800</xdr:colOff>
      <xdr:row>42</xdr:row>
      <xdr:rowOff>29714</xdr:rowOff>
    </xdr:to>
    <xdr:sp macro="" textlink="">
      <xdr:nvSpPr>
        <xdr:cNvPr id="122" name="楕円 121"/>
        <xdr:cNvSpPr/>
      </xdr:nvSpPr>
      <xdr:spPr>
        <a:xfrm>
          <a:off x="10426700" y="712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14491</xdr:rowOff>
    </xdr:from>
    <xdr:ext cx="469744" cy="259045"/>
    <xdr:sp macro="" textlink="">
      <xdr:nvSpPr>
        <xdr:cNvPr id="123" name="【道路】&#10;一人当たり延長該当値テキスト"/>
        <xdr:cNvSpPr txBox="1"/>
      </xdr:nvSpPr>
      <xdr:spPr>
        <a:xfrm>
          <a:off x="10515600" y="70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99532</xdr:rowOff>
    </xdr:from>
    <xdr:to>
      <xdr:col>50</xdr:col>
      <xdr:colOff>165100</xdr:colOff>
      <xdr:row>42</xdr:row>
      <xdr:rowOff>29682</xdr:rowOff>
    </xdr:to>
    <xdr:sp macro="" textlink="">
      <xdr:nvSpPr>
        <xdr:cNvPr id="124" name="楕円 123"/>
        <xdr:cNvSpPr/>
      </xdr:nvSpPr>
      <xdr:spPr>
        <a:xfrm>
          <a:off x="9588500" y="71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150332</xdr:rowOff>
    </xdr:from>
    <xdr:to>
      <xdr:col>55</xdr:col>
      <xdr:colOff>0</xdr:colOff>
      <xdr:row>41</xdr:row>
      <xdr:rowOff>150364</xdr:rowOff>
    </xdr:to>
    <xdr:cxnSp macro="">
      <xdr:nvCxnSpPr>
        <xdr:cNvPr id="125" name="直線コネクタ 124"/>
        <xdr:cNvCxnSpPr/>
      </xdr:nvCxnSpPr>
      <xdr:spPr>
        <a:xfrm>
          <a:off x="9639300" y="717978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99336</xdr:rowOff>
    </xdr:from>
    <xdr:to>
      <xdr:col>46</xdr:col>
      <xdr:colOff>38100</xdr:colOff>
      <xdr:row>42</xdr:row>
      <xdr:rowOff>29486</xdr:rowOff>
    </xdr:to>
    <xdr:sp macro="" textlink="">
      <xdr:nvSpPr>
        <xdr:cNvPr id="126" name="楕円 125"/>
        <xdr:cNvSpPr/>
      </xdr:nvSpPr>
      <xdr:spPr>
        <a:xfrm>
          <a:off x="8699500" y="71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150136</xdr:rowOff>
    </xdr:from>
    <xdr:to>
      <xdr:col>50</xdr:col>
      <xdr:colOff>114300</xdr:colOff>
      <xdr:row>41</xdr:row>
      <xdr:rowOff>150332</xdr:rowOff>
    </xdr:to>
    <xdr:cxnSp macro="">
      <xdr:nvCxnSpPr>
        <xdr:cNvPr id="127" name="直線コネクタ 126"/>
        <xdr:cNvCxnSpPr/>
      </xdr:nvCxnSpPr>
      <xdr:spPr>
        <a:xfrm>
          <a:off x="8750300" y="717958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103979</xdr:rowOff>
    </xdr:from>
    <xdr:ext cx="469744" cy="259045"/>
    <xdr:sp macro="" textlink="">
      <xdr:nvSpPr>
        <xdr:cNvPr id="130" name="n_3aveValue【道路】&#10;一人当たり延長"/>
        <xdr:cNvSpPr txBox="1"/>
      </xdr:nvSpPr>
      <xdr:spPr>
        <a:xfrm>
          <a:off x="7626427" y="679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20809</xdr:rowOff>
    </xdr:from>
    <xdr:ext cx="469744" cy="259045"/>
    <xdr:sp macro="" textlink="">
      <xdr:nvSpPr>
        <xdr:cNvPr id="131" name="n_1mainValue【道路】&#10;一人当たり延長"/>
        <xdr:cNvSpPr txBox="1"/>
      </xdr:nvSpPr>
      <xdr:spPr>
        <a:xfrm>
          <a:off x="9391727" y="72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20613</xdr:rowOff>
    </xdr:from>
    <xdr:ext cx="469744" cy="259045"/>
    <xdr:sp macro="" textlink="">
      <xdr:nvSpPr>
        <xdr:cNvPr id="132" name="n_2mainValue【道路】&#10;一人当たり延長"/>
        <xdr:cNvSpPr txBox="1"/>
      </xdr:nvSpPr>
      <xdr:spPr>
        <a:xfrm>
          <a:off x="8515427" y="722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7" name="フローチャート: 判断 166"/>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73" name="楕円 172"/>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167657</xdr:rowOff>
    </xdr:from>
    <xdr:ext cx="405111" cy="259045"/>
    <xdr:sp macro="" textlink="">
      <xdr:nvSpPr>
        <xdr:cNvPr id="174" name="【橋りょう・トンネル】&#10;有形固定資産減価償却率該当値テキスト"/>
        <xdr:cNvSpPr txBox="1"/>
      </xdr:nvSpPr>
      <xdr:spPr>
        <a:xfrm>
          <a:off x="4673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75" name="楕円 174"/>
        <xdr:cNvSpPr/>
      </xdr:nvSpPr>
      <xdr:spPr>
        <a:xfrm>
          <a:off x="3746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101237</xdr:rowOff>
    </xdr:to>
    <xdr:cxnSp macro="">
      <xdr:nvCxnSpPr>
        <xdr:cNvPr id="176" name="直線コネクタ 175"/>
        <xdr:cNvCxnSpPr/>
      </xdr:nvCxnSpPr>
      <xdr:spPr>
        <a:xfrm flipV="1">
          <a:off x="3797300" y="101841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77" name="楕円 176"/>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133894</xdr:rowOff>
    </xdr:to>
    <xdr:cxnSp macro="">
      <xdr:nvCxnSpPr>
        <xdr:cNvPr id="178" name="直線コネクタ 177"/>
        <xdr:cNvCxnSpPr/>
      </xdr:nvCxnSpPr>
      <xdr:spPr>
        <a:xfrm flipV="1">
          <a:off x="2908300" y="1021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1"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143164</xdr:rowOff>
    </xdr:from>
    <xdr:ext cx="405111" cy="259045"/>
    <xdr:sp macro="" textlink="">
      <xdr:nvSpPr>
        <xdr:cNvPr id="182" name="n_1mainValue【橋りょう・トンネル】&#10;有形固定資産減価償却率"/>
        <xdr:cNvSpPr txBox="1"/>
      </xdr:nvSpPr>
      <xdr:spPr>
        <a:xfrm>
          <a:off x="35820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4371</xdr:rowOff>
    </xdr:from>
    <xdr:ext cx="405111" cy="259045"/>
    <xdr:sp macro="" textlink="">
      <xdr:nvSpPr>
        <xdr:cNvPr id="183" name="n_2mainValue【橋りょう・トンネル】&#10;有形固定資産減価償却率"/>
        <xdr:cNvSpPr txBox="1"/>
      </xdr:nvSpPr>
      <xdr:spPr>
        <a:xfrm>
          <a:off x="2705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154029</xdr:rowOff>
    </xdr:from>
    <xdr:to>
      <xdr:col>41</xdr:col>
      <xdr:colOff>101600</xdr:colOff>
      <xdr:row>64</xdr:row>
      <xdr:rowOff>84179</xdr:rowOff>
    </xdr:to>
    <xdr:sp macro="" textlink="">
      <xdr:nvSpPr>
        <xdr:cNvPr id="216" name="フローチャート: 判断 215"/>
        <xdr:cNvSpPr/>
      </xdr:nvSpPr>
      <xdr:spPr>
        <a:xfrm>
          <a:off x="7810500" y="1095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21865</xdr:rowOff>
    </xdr:from>
    <xdr:to>
      <xdr:col>55</xdr:col>
      <xdr:colOff>50800</xdr:colOff>
      <xdr:row>64</xdr:row>
      <xdr:rowOff>123465</xdr:rowOff>
    </xdr:to>
    <xdr:sp macro="" textlink="">
      <xdr:nvSpPr>
        <xdr:cNvPr id="222" name="楕円 221"/>
        <xdr:cNvSpPr/>
      </xdr:nvSpPr>
      <xdr:spPr>
        <a:xfrm>
          <a:off x="10426700" y="109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108242</xdr:rowOff>
    </xdr:from>
    <xdr:ext cx="469744" cy="259045"/>
    <xdr:sp macro="" textlink="">
      <xdr:nvSpPr>
        <xdr:cNvPr id="223" name="【橋りょう・トンネル】&#10;一人当たり有形固定資産（償却資産）額該当値テキスト"/>
        <xdr:cNvSpPr txBox="1"/>
      </xdr:nvSpPr>
      <xdr:spPr>
        <a:xfrm>
          <a:off x="10515600" y="109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21862</xdr:rowOff>
    </xdr:from>
    <xdr:to>
      <xdr:col>50</xdr:col>
      <xdr:colOff>165100</xdr:colOff>
      <xdr:row>64</xdr:row>
      <xdr:rowOff>123462</xdr:rowOff>
    </xdr:to>
    <xdr:sp macro="" textlink="">
      <xdr:nvSpPr>
        <xdr:cNvPr id="224" name="楕円 223"/>
        <xdr:cNvSpPr/>
      </xdr:nvSpPr>
      <xdr:spPr>
        <a:xfrm>
          <a:off x="9588500" y="109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72662</xdr:rowOff>
    </xdr:from>
    <xdr:to>
      <xdr:col>55</xdr:col>
      <xdr:colOff>0</xdr:colOff>
      <xdr:row>64</xdr:row>
      <xdr:rowOff>72665</xdr:rowOff>
    </xdr:to>
    <xdr:cxnSp macro="">
      <xdr:nvCxnSpPr>
        <xdr:cNvPr id="225" name="直線コネクタ 224"/>
        <xdr:cNvCxnSpPr/>
      </xdr:nvCxnSpPr>
      <xdr:spPr>
        <a:xfrm>
          <a:off x="9639300" y="11045462"/>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21850</xdr:rowOff>
    </xdr:from>
    <xdr:to>
      <xdr:col>46</xdr:col>
      <xdr:colOff>38100</xdr:colOff>
      <xdr:row>64</xdr:row>
      <xdr:rowOff>123450</xdr:rowOff>
    </xdr:to>
    <xdr:sp macro="" textlink="">
      <xdr:nvSpPr>
        <xdr:cNvPr id="226" name="楕円 225"/>
        <xdr:cNvSpPr/>
      </xdr:nvSpPr>
      <xdr:spPr>
        <a:xfrm>
          <a:off x="8699500" y="109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72650</xdr:rowOff>
    </xdr:from>
    <xdr:to>
      <xdr:col>50</xdr:col>
      <xdr:colOff>114300</xdr:colOff>
      <xdr:row>64</xdr:row>
      <xdr:rowOff>72662</xdr:rowOff>
    </xdr:to>
    <xdr:cxnSp macro="">
      <xdr:nvCxnSpPr>
        <xdr:cNvPr id="227" name="直線コネクタ 226"/>
        <xdr:cNvCxnSpPr/>
      </xdr:nvCxnSpPr>
      <xdr:spPr>
        <a:xfrm>
          <a:off x="8750300" y="1104545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100706</xdr:rowOff>
    </xdr:from>
    <xdr:ext cx="599010" cy="259045"/>
    <xdr:sp macro="" textlink="">
      <xdr:nvSpPr>
        <xdr:cNvPr id="230" name="n_3aveValue【橋りょう・トンネル】&#10;一人当たり有形固定資産（償却資産）額"/>
        <xdr:cNvSpPr txBox="1"/>
      </xdr:nvSpPr>
      <xdr:spPr>
        <a:xfrm>
          <a:off x="7561795" y="1073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114589</xdr:rowOff>
    </xdr:from>
    <xdr:ext cx="469744" cy="259045"/>
    <xdr:sp macro="" textlink="">
      <xdr:nvSpPr>
        <xdr:cNvPr id="231" name="n_1mainValue【橋りょう・トンネル】&#10;一人当たり有形固定資産（償却資産）額"/>
        <xdr:cNvSpPr txBox="1"/>
      </xdr:nvSpPr>
      <xdr:spPr>
        <a:xfrm>
          <a:off x="9391728" y="110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114577</xdr:rowOff>
    </xdr:from>
    <xdr:ext cx="469744" cy="259045"/>
    <xdr:sp macro="" textlink="">
      <xdr:nvSpPr>
        <xdr:cNvPr id="232" name="n_2mainValue【橋りょう・トンネル】&#10;一人当たり有形固定資産（償却資産）額"/>
        <xdr:cNvSpPr txBox="1"/>
      </xdr:nvSpPr>
      <xdr:spPr>
        <a:xfrm>
          <a:off x="8515428" y="1108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60"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161037</xdr:rowOff>
    </xdr:from>
    <xdr:to>
      <xdr:col>10</xdr:col>
      <xdr:colOff>165100</xdr:colOff>
      <xdr:row>83</xdr:row>
      <xdr:rowOff>91187</xdr:rowOff>
    </xdr:to>
    <xdr:sp macro="" textlink="">
      <xdr:nvSpPr>
        <xdr:cNvPr id="264" name="フローチャート: 判断 263"/>
        <xdr:cNvSpPr/>
      </xdr:nvSpPr>
      <xdr:spPr>
        <a:xfrm>
          <a:off x="196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70" name="楕円 269"/>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271" name="【公営住宅】&#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272" name="楕円 271"/>
        <xdr:cNvSpPr/>
      </xdr:nvSpPr>
      <xdr:spPr>
        <a:xfrm>
          <a:off x="3746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42672</xdr:rowOff>
    </xdr:to>
    <xdr:cxnSp macro="">
      <xdr:nvCxnSpPr>
        <xdr:cNvPr id="273" name="直線コネクタ 272"/>
        <xdr:cNvCxnSpPr/>
      </xdr:nvCxnSpPr>
      <xdr:spPr>
        <a:xfrm flipV="1">
          <a:off x="3797300" y="142227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42163</xdr:rowOff>
    </xdr:from>
    <xdr:to>
      <xdr:col>15</xdr:col>
      <xdr:colOff>101600</xdr:colOff>
      <xdr:row>83</xdr:row>
      <xdr:rowOff>143763</xdr:rowOff>
    </xdr:to>
    <xdr:sp macro="" textlink="">
      <xdr:nvSpPr>
        <xdr:cNvPr id="274" name="楕円 273"/>
        <xdr:cNvSpPr/>
      </xdr:nvSpPr>
      <xdr:spPr>
        <a:xfrm>
          <a:off x="2857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42672</xdr:rowOff>
    </xdr:from>
    <xdr:to>
      <xdr:col>19</xdr:col>
      <xdr:colOff>177800</xdr:colOff>
      <xdr:row>83</xdr:row>
      <xdr:rowOff>92963</xdr:rowOff>
    </xdr:to>
    <xdr:cxnSp macro="">
      <xdr:nvCxnSpPr>
        <xdr:cNvPr id="275" name="直線コネクタ 274"/>
        <xdr:cNvCxnSpPr/>
      </xdr:nvCxnSpPr>
      <xdr:spPr>
        <a:xfrm flipV="1">
          <a:off x="2908300" y="142730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6"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7"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107714</xdr:rowOff>
    </xdr:from>
    <xdr:ext cx="405111" cy="259045"/>
    <xdr:sp macro="" textlink="">
      <xdr:nvSpPr>
        <xdr:cNvPr id="278" name="n_3aveValue【公営住宅】&#10;有形固定資産減価償却率"/>
        <xdr:cNvSpPr txBox="1"/>
      </xdr:nvSpPr>
      <xdr:spPr>
        <a:xfrm>
          <a:off x="1816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84599</xdr:rowOff>
    </xdr:from>
    <xdr:ext cx="405111" cy="259045"/>
    <xdr:sp macro="" textlink="">
      <xdr:nvSpPr>
        <xdr:cNvPr id="279" name="n_1mainValue【公営住宅】&#10;有形固定資産減価償却率"/>
        <xdr:cNvSpPr txBox="1"/>
      </xdr:nvSpPr>
      <xdr:spPr>
        <a:xfrm>
          <a:off x="3582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0" name="n_2main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3" name="フローチャート: 判断 312"/>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19" name="楕円 318"/>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20" name="【公営住宅】&#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21" name="楕円 320"/>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22" name="直線コネクタ 321"/>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323" name="楕円 322"/>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324" name="直線コネクタ 323"/>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7"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28" name="n_1mainValue【公営住宅】&#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329" name="n_2mainValue【公営住宅】&#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5"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79" name="フローチャート: 判断 378"/>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xdr:rowOff>
    </xdr:from>
    <xdr:to>
      <xdr:col>85</xdr:col>
      <xdr:colOff>177800</xdr:colOff>
      <xdr:row>34</xdr:row>
      <xdr:rowOff>113665</xdr:rowOff>
    </xdr:to>
    <xdr:sp macro="" textlink="">
      <xdr:nvSpPr>
        <xdr:cNvPr id="385" name="楕円 384"/>
        <xdr:cNvSpPr/>
      </xdr:nvSpPr>
      <xdr:spPr>
        <a:xfrm>
          <a:off x="16268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98442</xdr:rowOff>
    </xdr:from>
    <xdr:ext cx="405111" cy="259045"/>
    <xdr:sp macro="" textlink="">
      <xdr:nvSpPr>
        <xdr:cNvPr id="386" name="【認定こども園・幼稚園・保育所】&#10;有形固定資産減価償却率該当値テキスト"/>
        <xdr:cNvSpPr txBox="1"/>
      </xdr:nvSpPr>
      <xdr:spPr>
        <a:xfrm>
          <a:off x="16357600" y="575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387" name="楕円 386"/>
        <xdr:cNvSpPr/>
      </xdr:nvSpPr>
      <xdr:spPr>
        <a:xfrm>
          <a:off x="15430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62865</xdr:rowOff>
    </xdr:from>
    <xdr:to>
      <xdr:col>85</xdr:col>
      <xdr:colOff>127000</xdr:colOff>
      <xdr:row>34</xdr:row>
      <xdr:rowOff>74295</xdr:rowOff>
    </xdr:to>
    <xdr:cxnSp macro="">
      <xdr:nvCxnSpPr>
        <xdr:cNvPr id="388" name="直線コネクタ 387"/>
        <xdr:cNvCxnSpPr/>
      </xdr:nvCxnSpPr>
      <xdr:spPr>
        <a:xfrm flipV="1">
          <a:off x="15481300" y="58921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xdr:rowOff>
    </xdr:from>
    <xdr:to>
      <xdr:col>76</xdr:col>
      <xdr:colOff>165100</xdr:colOff>
      <xdr:row>33</xdr:row>
      <xdr:rowOff>107950</xdr:rowOff>
    </xdr:to>
    <xdr:sp macro="" textlink="">
      <xdr:nvSpPr>
        <xdr:cNvPr id="389" name="楕円 388"/>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34</xdr:row>
      <xdr:rowOff>74295</xdr:rowOff>
    </xdr:to>
    <xdr:cxnSp macro="">
      <xdr:nvCxnSpPr>
        <xdr:cNvPr id="390" name="直線コネクタ 389"/>
        <xdr:cNvCxnSpPr/>
      </xdr:nvCxnSpPr>
      <xdr:spPr>
        <a:xfrm>
          <a:off x="14592300" y="571500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3"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141622</xdr:rowOff>
    </xdr:from>
    <xdr:ext cx="405111" cy="259045"/>
    <xdr:sp macro="" textlink="">
      <xdr:nvSpPr>
        <xdr:cNvPr id="394" name="n_1mainValue【認定こども園・幼稚園・保育所】&#10;有形固定資産減価償却率"/>
        <xdr:cNvSpPr txBox="1"/>
      </xdr:nvSpPr>
      <xdr:spPr>
        <a:xfrm>
          <a:off x="152660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95"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26"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149497</xdr:rowOff>
    </xdr:from>
    <xdr:to>
      <xdr:col>102</xdr:col>
      <xdr:colOff>165100</xdr:colOff>
      <xdr:row>41</xdr:row>
      <xdr:rowOff>79647</xdr:rowOff>
    </xdr:to>
    <xdr:sp macro="" textlink="">
      <xdr:nvSpPr>
        <xdr:cNvPr id="430" name="フローチャート: 判断 429"/>
        <xdr:cNvSpPr/>
      </xdr:nvSpPr>
      <xdr:spPr>
        <a:xfrm>
          <a:off x="19494500" y="70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170724</xdr:rowOff>
    </xdr:from>
    <xdr:to>
      <xdr:col>116</xdr:col>
      <xdr:colOff>114300</xdr:colOff>
      <xdr:row>42</xdr:row>
      <xdr:rowOff>100874</xdr:rowOff>
    </xdr:to>
    <xdr:sp macro="" textlink="">
      <xdr:nvSpPr>
        <xdr:cNvPr id="436" name="楕円 435"/>
        <xdr:cNvSpPr/>
      </xdr:nvSpPr>
      <xdr:spPr>
        <a:xfrm>
          <a:off x="221107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85651</xdr:rowOff>
    </xdr:from>
    <xdr:ext cx="469744" cy="259045"/>
    <xdr:sp macro="" textlink="">
      <xdr:nvSpPr>
        <xdr:cNvPr id="437" name="【認定こども園・幼稚園・保育所】&#10;一人当たり面積該当値テキスト"/>
        <xdr:cNvSpPr txBox="1"/>
      </xdr:nvSpPr>
      <xdr:spPr>
        <a:xfrm>
          <a:off x="22199600" y="711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170724</xdr:rowOff>
    </xdr:from>
    <xdr:to>
      <xdr:col>112</xdr:col>
      <xdr:colOff>38100</xdr:colOff>
      <xdr:row>42</xdr:row>
      <xdr:rowOff>100874</xdr:rowOff>
    </xdr:to>
    <xdr:sp macro="" textlink="">
      <xdr:nvSpPr>
        <xdr:cNvPr id="438" name="楕円 437"/>
        <xdr:cNvSpPr/>
      </xdr:nvSpPr>
      <xdr:spPr>
        <a:xfrm>
          <a:off x="21272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50074</xdr:rowOff>
    </xdr:from>
    <xdr:to>
      <xdr:col>116</xdr:col>
      <xdr:colOff>63500</xdr:colOff>
      <xdr:row>42</xdr:row>
      <xdr:rowOff>50074</xdr:rowOff>
    </xdr:to>
    <xdr:cxnSp macro="">
      <xdr:nvCxnSpPr>
        <xdr:cNvPr id="439" name="直線コネクタ 438"/>
        <xdr:cNvCxnSpPr/>
      </xdr:nvCxnSpPr>
      <xdr:spPr>
        <a:xfrm>
          <a:off x="21323300" y="725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170724</xdr:rowOff>
    </xdr:from>
    <xdr:to>
      <xdr:col>107</xdr:col>
      <xdr:colOff>101600</xdr:colOff>
      <xdr:row>42</xdr:row>
      <xdr:rowOff>100874</xdr:rowOff>
    </xdr:to>
    <xdr:sp macro="" textlink="">
      <xdr:nvSpPr>
        <xdr:cNvPr id="440" name="楕円 439"/>
        <xdr:cNvSpPr/>
      </xdr:nvSpPr>
      <xdr:spPr>
        <a:xfrm>
          <a:off x="20383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50074</xdr:rowOff>
    </xdr:from>
    <xdr:to>
      <xdr:col>111</xdr:col>
      <xdr:colOff>177800</xdr:colOff>
      <xdr:row>42</xdr:row>
      <xdr:rowOff>50074</xdr:rowOff>
    </xdr:to>
    <xdr:cxnSp macro="">
      <xdr:nvCxnSpPr>
        <xdr:cNvPr id="441" name="直線コネクタ 440"/>
        <xdr:cNvCxnSpPr/>
      </xdr:nvCxnSpPr>
      <xdr:spPr>
        <a:xfrm>
          <a:off x="20434300" y="725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42"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43"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96174</xdr:rowOff>
    </xdr:from>
    <xdr:ext cx="469744" cy="259045"/>
    <xdr:sp macro="" textlink="">
      <xdr:nvSpPr>
        <xdr:cNvPr id="444" name="n_3aveValue【認定こども園・幼稚園・保育所】&#10;一人当たり面積"/>
        <xdr:cNvSpPr txBox="1"/>
      </xdr:nvSpPr>
      <xdr:spPr>
        <a:xfrm>
          <a:off x="19310427"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92001</xdr:rowOff>
    </xdr:from>
    <xdr:ext cx="469744" cy="259045"/>
    <xdr:sp macro="" textlink="">
      <xdr:nvSpPr>
        <xdr:cNvPr id="445" name="n_1mainValue【認定こども園・幼稚園・保育所】&#10;一人当たり面積"/>
        <xdr:cNvSpPr txBox="1"/>
      </xdr:nvSpPr>
      <xdr:spPr>
        <a:xfrm>
          <a:off x="21075727" y="72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92001</xdr:rowOff>
    </xdr:from>
    <xdr:ext cx="469744" cy="259045"/>
    <xdr:sp macro="" textlink="">
      <xdr:nvSpPr>
        <xdr:cNvPr id="446" name="n_2mainValue【認定こども園・幼稚園・保育所】&#10;一人当たり面積"/>
        <xdr:cNvSpPr txBox="1"/>
      </xdr:nvSpPr>
      <xdr:spPr>
        <a:xfrm>
          <a:off x="20199427" y="72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xdr:rowOff>
    </xdr:from>
    <xdr:to>
      <xdr:col>72</xdr:col>
      <xdr:colOff>38100</xdr:colOff>
      <xdr:row>58</xdr:row>
      <xdr:rowOff>105664</xdr:rowOff>
    </xdr:to>
    <xdr:sp macro="" textlink="">
      <xdr:nvSpPr>
        <xdr:cNvPr id="478" name="フローチャート: 判断 477"/>
        <xdr:cNvSpPr/>
      </xdr:nvSpPr>
      <xdr:spPr>
        <a:xfrm>
          <a:off x="13652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54356</xdr:rowOff>
    </xdr:from>
    <xdr:to>
      <xdr:col>85</xdr:col>
      <xdr:colOff>177800</xdr:colOff>
      <xdr:row>57</xdr:row>
      <xdr:rowOff>155956</xdr:rowOff>
    </xdr:to>
    <xdr:sp macro="" textlink="">
      <xdr:nvSpPr>
        <xdr:cNvPr id="484" name="楕円 483"/>
        <xdr:cNvSpPr/>
      </xdr:nvSpPr>
      <xdr:spPr>
        <a:xfrm>
          <a:off x="16268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77233</xdr:rowOff>
    </xdr:from>
    <xdr:ext cx="405111" cy="259045"/>
    <xdr:sp macro="" textlink="">
      <xdr:nvSpPr>
        <xdr:cNvPr id="485" name="【学校施設】&#10;有形固定資産減価償却率該当値テキスト"/>
        <xdr:cNvSpPr txBox="1"/>
      </xdr:nvSpPr>
      <xdr:spPr>
        <a:xfrm>
          <a:off x="16357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152654</xdr:rowOff>
    </xdr:from>
    <xdr:to>
      <xdr:col>81</xdr:col>
      <xdr:colOff>101600</xdr:colOff>
      <xdr:row>57</xdr:row>
      <xdr:rowOff>82804</xdr:rowOff>
    </xdr:to>
    <xdr:sp macro="" textlink="">
      <xdr:nvSpPr>
        <xdr:cNvPr id="486" name="楕円 485"/>
        <xdr:cNvSpPr/>
      </xdr:nvSpPr>
      <xdr:spPr>
        <a:xfrm>
          <a:off x="15430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32004</xdr:rowOff>
    </xdr:from>
    <xdr:to>
      <xdr:col>85</xdr:col>
      <xdr:colOff>127000</xdr:colOff>
      <xdr:row>57</xdr:row>
      <xdr:rowOff>105156</xdr:rowOff>
    </xdr:to>
    <xdr:cxnSp macro="">
      <xdr:nvCxnSpPr>
        <xdr:cNvPr id="487" name="直線コネクタ 486"/>
        <xdr:cNvCxnSpPr/>
      </xdr:nvCxnSpPr>
      <xdr:spPr>
        <a:xfrm>
          <a:off x="15481300" y="980465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100076</xdr:rowOff>
    </xdr:from>
    <xdr:to>
      <xdr:col>76</xdr:col>
      <xdr:colOff>165100</xdr:colOff>
      <xdr:row>57</xdr:row>
      <xdr:rowOff>30226</xdr:rowOff>
    </xdr:to>
    <xdr:sp macro="" textlink="">
      <xdr:nvSpPr>
        <xdr:cNvPr id="488" name="楕円 487"/>
        <xdr:cNvSpPr/>
      </xdr:nvSpPr>
      <xdr:spPr>
        <a:xfrm>
          <a:off x="14541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150876</xdr:rowOff>
    </xdr:from>
    <xdr:to>
      <xdr:col>81</xdr:col>
      <xdr:colOff>50800</xdr:colOff>
      <xdr:row>57</xdr:row>
      <xdr:rowOff>32004</xdr:rowOff>
    </xdr:to>
    <xdr:cxnSp macro="">
      <xdr:nvCxnSpPr>
        <xdr:cNvPr id="489" name="直線コネクタ 488"/>
        <xdr:cNvCxnSpPr/>
      </xdr:nvCxnSpPr>
      <xdr:spPr>
        <a:xfrm>
          <a:off x="14592300" y="97520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90"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1"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122191</xdr:rowOff>
    </xdr:from>
    <xdr:ext cx="405111" cy="259045"/>
    <xdr:sp macro="" textlink="">
      <xdr:nvSpPr>
        <xdr:cNvPr id="492" name="n_3aveValue【学校施設】&#10;有形固定資産減価償却率"/>
        <xdr:cNvSpPr txBox="1"/>
      </xdr:nvSpPr>
      <xdr:spPr>
        <a:xfrm>
          <a:off x="13500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99331</xdr:rowOff>
    </xdr:from>
    <xdr:ext cx="405111" cy="259045"/>
    <xdr:sp macro="" textlink="">
      <xdr:nvSpPr>
        <xdr:cNvPr id="493" name="n_1mainValue【学校施設】&#10;有形固定資産減価償却率"/>
        <xdr:cNvSpPr txBox="1"/>
      </xdr:nvSpPr>
      <xdr:spPr>
        <a:xfrm>
          <a:off x="15266044"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46753</xdr:rowOff>
    </xdr:from>
    <xdr:ext cx="405111" cy="259045"/>
    <xdr:sp macro="" textlink="">
      <xdr:nvSpPr>
        <xdr:cNvPr id="494" name="n_2mainValue【学校施設】&#10;有形固定資産減価償却率"/>
        <xdr:cNvSpPr txBox="1"/>
      </xdr:nvSpPr>
      <xdr:spPr>
        <a:xfrm>
          <a:off x="14389744" y="947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23"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104648</xdr:rowOff>
    </xdr:from>
    <xdr:to>
      <xdr:col>102</xdr:col>
      <xdr:colOff>165100</xdr:colOff>
      <xdr:row>61</xdr:row>
      <xdr:rowOff>34798</xdr:rowOff>
    </xdr:to>
    <xdr:sp macro="" textlink="">
      <xdr:nvSpPr>
        <xdr:cNvPr id="527" name="フローチャート: 判断 526"/>
        <xdr:cNvSpPr/>
      </xdr:nvSpPr>
      <xdr:spPr>
        <a:xfrm>
          <a:off x="19494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533" name="楕円 532"/>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34307</xdr:rowOff>
    </xdr:from>
    <xdr:ext cx="469744" cy="259045"/>
    <xdr:sp macro="" textlink="">
      <xdr:nvSpPr>
        <xdr:cNvPr id="534" name="【学校施設】&#10;一人当たり面積該当値テキスト"/>
        <xdr:cNvSpPr txBox="1"/>
      </xdr:nvSpPr>
      <xdr:spPr>
        <a:xfrm>
          <a:off x="2219960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55499</xdr:rowOff>
    </xdr:from>
    <xdr:to>
      <xdr:col>112</xdr:col>
      <xdr:colOff>38100</xdr:colOff>
      <xdr:row>61</xdr:row>
      <xdr:rowOff>157099</xdr:rowOff>
    </xdr:to>
    <xdr:sp macro="" textlink="">
      <xdr:nvSpPr>
        <xdr:cNvPr id="535" name="楕円 534"/>
        <xdr:cNvSpPr/>
      </xdr:nvSpPr>
      <xdr:spPr>
        <a:xfrm>
          <a:off x="21272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106299</xdr:rowOff>
    </xdr:from>
    <xdr:to>
      <xdr:col>116</xdr:col>
      <xdr:colOff>63500</xdr:colOff>
      <xdr:row>61</xdr:row>
      <xdr:rowOff>106680</xdr:rowOff>
    </xdr:to>
    <xdr:cxnSp macro="">
      <xdr:nvCxnSpPr>
        <xdr:cNvPr id="536" name="直線コネクタ 535"/>
        <xdr:cNvCxnSpPr/>
      </xdr:nvCxnSpPr>
      <xdr:spPr>
        <a:xfrm>
          <a:off x="21323300" y="1056474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53594</xdr:rowOff>
    </xdr:from>
    <xdr:to>
      <xdr:col>107</xdr:col>
      <xdr:colOff>101600</xdr:colOff>
      <xdr:row>61</xdr:row>
      <xdr:rowOff>155194</xdr:rowOff>
    </xdr:to>
    <xdr:sp macro="" textlink="">
      <xdr:nvSpPr>
        <xdr:cNvPr id="537" name="楕円 536"/>
        <xdr:cNvSpPr/>
      </xdr:nvSpPr>
      <xdr:spPr>
        <a:xfrm>
          <a:off x="20383500" y="105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104394</xdr:rowOff>
    </xdr:from>
    <xdr:to>
      <xdr:col>111</xdr:col>
      <xdr:colOff>177800</xdr:colOff>
      <xdr:row>61</xdr:row>
      <xdr:rowOff>106299</xdr:rowOff>
    </xdr:to>
    <xdr:cxnSp macro="">
      <xdr:nvCxnSpPr>
        <xdr:cNvPr id="538" name="直線コネクタ 537"/>
        <xdr:cNvCxnSpPr/>
      </xdr:nvCxnSpPr>
      <xdr:spPr>
        <a:xfrm>
          <a:off x="20434300" y="105628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39"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40"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51325</xdr:rowOff>
    </xdr:from>
    <xdr:ext cx="469744" cy="259045"/>
    <xdr:sp macro="" textlink="">
      <xdr:nvSpPr>
        <xdr:cNvPr id="541" name="n_3aveValue【学校施設】&#10;一人当たり面積"/>
        <xdr:cNvSpPr txBox="1"/>
      </xdr:nvSpPr>
      <xdr:spPr>
        <a:xfrm>
          <a:off x="19310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148226</xdr:rowOff>
    </xdr:from>
    <xdr:ext cx="469744" cy="259045"/>
    <xdr:sp macro="" textlink="">
      <xdr:nvSpPr>
        <xdr:cNvPr id="542" name="n_1mainValue【学校施設】&#10;一人当たり面積"/>
        <xdr:cNvSpPr txBox="1"/>
      </xdr:nvSpPr>
      <xdr:spPr>
        <a:xfrm>
          <a:off x="21075727" y="106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146321</xdr:rowOff>
    </xdr:from>
    <xdr:ext cx="469744" cy="259045"/>
    <xdr:sp macro="" textlink="">
      <xdr:nvSpPr>
        <xdr:cNvPr id="543" name="n_2mainValue【学校施設】&#10;一人当たり面積"/>
        <xdr:cNvSpPr txBox="1"/>
      </xdr:nvSpPr>
      <xdr:spPr>
        <a:xfrm>
          <a:off x="20199427" y="1060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8" name="直線コネクタ 56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6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7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4" name="フローチャート: 判断 57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105411</xdr:rowOff>
    </xdr:from>
    <xdr:to>
      <xdr:col>72</xdr:col>
      <xdr:colOff>38100</xdr:colOff>
      <xdr:row>84</xdr:row>
      <xdr:rowOff>35561</xdr:rowOff>
    </xdr:to>
    <xdr:sp macro="" textlink="">
      <xdr:nvSpPr>
        <xdr:cNvPr id="577" name="フローチャート: 判断 576"/>
        <xdr:cNvSpPr/>
      </xdr:nvSpPr>
      <xdr:spPr>
        <a:xfrm>
          <a:off x="13652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583" name="楕円 582"/>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78757</xdr:rowOff>
    </xdr:from>
    <xdr:ext cx="405111" cy="259045"/>
    <xdr:sp macro="" textlink="">
      <xdr:nvSpPr>
        <xdr:cNvPr id="584" name="【児童館】&#10;有形固定資産減価償却率該当値テキスト"/>
        <xdr:cNvSpPr txBox="1"/>
      </xdr:nvSpPr>
      <xdr:spPr>
        <a:xfrm>
          <a:off x="16357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10161</xdr:rowOff>
    </xdr:from>
    <xdr:to>
      <xdr:col>81</xdr:col>
      <xdr:colOff>101600</xdr:colOff>
      <xdr:row>78</xdr:row>
      <xdr:rowOff>111761</xdr:rowOff>
    </xdr:to>
    <xdr:sp macro="" textlink="">
      <xdr:nvSpPr>
        <xdr:cNvPr id="585" name="楕円 584"/>
        <xdr:cNvSpPr/>
      </xdr:nvSpPr>
      <xdr:spPr>
        <a:xfrm>
          <a:off x="15430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60961</xdr:rowOff>
    </xdr:from>
    <xdr:to>
      <xdr:col>85</xdr:col>
      <xdr:colOff>127000</xdr:colOff>
      <xdr:row>78</xdr:row>
      <xdr:rowOff>106680</xdr:rowOff>
    </xdr:to>
    <xdr:cxnSp macro="">
      <xdr:nvCxnSpPr>
        <xdr:cNvPr id="586" name="直線コネクタ 585"/>
        <xdr:cNvCxnSpPr/>
      </xdr:nvCxnSpPr>
      <xdr:spPr>
        <a:xfrm>
          <a:off x="15481300" y="13434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50164</xdr:rowOff>
    </xdr:from>
    <xdr:to>
      <xdr:col>76</xdr:col>
      <xdr:colOff>165100</xdr:colOff>
      <xdr:row>78</xdr:row>
      <xdr:rowOff>151764</xdr:rowOff>
    </xdr:to>
    <xdr:sp macro="" textlink="">
      <xdr:nvSpPr>
        <xdr:cNvPr id="587" name="楕円 586"/>
        <xdr:cNvSpPr/>
      </xdr:nvSpPr>
      <xdr:spPr>
        <a:xfrm>
          <a:off x="14541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60961</xdr:rowOff>
    </xdr:from>
    <xdr:to>
      <xdr:col>81</xdr:col>
      <xdr:colOff>50800</xdr:colOff>
      <xdr:row>78</xdr:row>
      <xdr:rowOff>100964</xdr:rowOff>
    </xdr:to>
    <xdr:cxnSp macro="">
      <xdr:nvCxnSpPr>
        <xdr:cNvPr id="588" name="直線コネクタ 587"/>
        <xdr:cNvCxnSpPr/>
      </xdr:nvCxnSpPr>
      <xdr:spPr>
        <a:xfrm flipV="1">
          <a:off x="14592300" y="13434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89"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90"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52088</xdr:rowOff>
    </xdr:from>
    <xdr:ext cx="405111" cy="259045"/>
    <xdr:sp macro="" textlink="">
      <xdr:nvSpPr>
        <xdr:cNvPr id="591" name="n_3aveValue【児童館】&#10;有形固定資産減価償却率"/>
        <xdr:cNvSpPr txBox="1"/>
      </xdr:nvSpPr>
      <xdr:spPr>
        <a:xfrm>
          <a:off x="13500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128288</xdr:rowOff>
    </xdr:from>
    <xdr:ext cx="405111" cy="259045"/>
    <xdr:sp macro="" textlink="">
      <xdr:nvSpPr>
        <xdr:cNvPr id="592" name="n_1mainValue【児童館】&#10;有形固定資産減価償却率"/>
        <xdr:cNvSpPr txBox="1"/>
      </xdr:nvSpPr>
      <xdr:spPr>
        <a:xfrm>
          <a:off x="15266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168291</xdr:rowOff>
    </xdr:from>
    <xdr:ext cx="405111" cy="259045"/>
    <xdr:sp macro="" textlink="">
      <xdr:nvSpPr>
        <xdr:cNvPr id="593" name="n_2mainValue【児童館】&#10;有形固定資産減価償却率"/>
        <xdr:cNvSpPr txBox="1"/>
      </xdr:nvSpPr>
      <xdr:spPr>
        <a:xfrm>
          <a:off x="143897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5" name="直線コネクタ 614"/>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8"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9" name="直線コネクタ 61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20"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1" name="フローチャート: 判断 62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3" name="フローチャート: 判断 622"/>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4" name="フローチャート: 判断 623"/>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0" name="楕円 629"/>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31"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32" name="楕円 631"/>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33" name="直線コネクタ 632"/>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34" name="楕円 633"/>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35" name="直線コネクタ 634"/>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8"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3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40"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5" name="直線コネクタ 664"/>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6"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7" name="直線コネクタ 666"/>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8"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9" name="直線コネクタ 668"/>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670"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1" name="フローチャート: 判断 670"/>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2" name="フローチャート: 判断 67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3" name="フローチャート: 判断 672"/>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674" name="フローチャート: 判断 673"/>
        <xdr:cNvSpPr/>
      </xdr:nvSpPr>
      <xdr:spPr>
        <a:xfrm>
          <a:off x="13652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0" name="楕円 679"/>
        <xdr:cNvSpPr/>
      </xdr:nvSpPr>
      <xdr:spPr>
        <a:xfrm>
          <a:off x="16268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104791</xdr:rowOff>
    </xdr:from>
    <xdr:ext cx="405111" cy="259045"/>
    <xdr:sp macro="" textlink="">
      <xdr:nvSpPr>
        <xdr:cNvPr id="681" name="【公民館】&#10;有形固定資産減価償却率該当値テキスト"/>
        <xdr:cNvSpPr txBox="1"/>
      </xdr:nvSpPr>
      <xdr:spPr>
        <a:xfrm>
          <a:off x="163576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682" name="楕円 681"/>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5714</xdr:rowOff>
    </xdr:from>
    <xdr:to>
      <xdr:col>85</xdr:col>
      <xdr:colOff>127000</xdr:colOff>
      <xdr:row>105</xdr:row>
      <xdr:rowOff>51436</xdr:rowOff>
    </xdr:to>
    <xdr:cxnSp macro="">
      <xdr:nvCxnSpPr>
        <xdr:cNvPr id="683" name="直線コネクタ 682"/>
        <xdr:cNvCxnSpPr/>
      </xdr:nvCxnSpPr>
      <xdr:spPr>
        <a:xfrm flipV="1">
          <a:off x="15481300" y="180079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84" name="楕円 683"/>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99061</xdr:rowOff>
    </xdr:to>
    <xdr:cxnSp macro="">
      <xdr:nvCxnSpPr>
        <xdr:cNvPr id="685" name="直線コネクタ 684"/>
        <xdr:cNvCxnSpPr/>
      </xdr:nvCxnSpPr>
      <xdr:spPr>
        <a:xfrm flipV="1">
          <a:off x="14592300" y="180536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6"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7"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151147</xdr:rowOff>
    </xdr:from>
    <xdr:ext cx="405111" cy="259045"/>
    <xdr:sp macro="" textlink="">
      <xdr:nvSpPr>
        <xdr:cNvPr id="688" name="n_3aveValue【公民館】&#10;有形固定資産減価償却率"/>
        <xdr:cNvSpPr txBox="1"/>
      </xdr:nvSpPr>
      <xdr:spPr>
        <a:xfrm>
          <a:off x="13500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689" name="n_1mainValue【公民館】&#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90" name="n_2main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2" name="直線コネクタ 711"/>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3"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4" name="直線コネクタ 713"/>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5"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6" name="直線コネクタ 715"/>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17"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8" name="フローチャート: 判断 717"/>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9" name="フローチャート: 判断 718"/>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0" name="フローチャート: 判断 719"/>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721" name="フローチャート: 判断 720"/>
        <xdr:cNvSpPr/>
      </xdr:nvSpPr>
      <xdr:spPr>
        <a:xfrm>
          <a:off x="19494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7113</xdr:rowOff>
    </xdr:from>
    <xdr:to>
      <xdr:col>116</xdr:col>
      <xdr:colOff>114300</xdr:colOff>
      <xdr:row>108</xdr:row>
      <xdr:rowOff>108713</xdr:rowOff>
    </xdr:to>
    <xdr:sp macro="" textlink="">
      <xdr:nvSpPr>
        <xdr:cNvPr id="727" name="楕円 726"/>
        <xdr:cNvSpPr/>
      </xdr:nvSpPr>
      <xdr:spPr>
        <a:xfrm>
          <a:off x="22110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93490</xdr:rowOff>
    </xdr:from>
    <xdr:ext cx="469744" cy="259045"/>
    <xdr:sp macro="" textlink="">
      <xdr:nvSpPr>
        <xdr:cNvPr id="728" name="【公民館】&#10;一人当たり面積該当値テキスト"/>
        <xdr:cNvSpPr txBox="1"/>
      </xdr:nvSpPr>
      <xdr:spPr>
        <a:xfrm>
          <a:off x="221996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729" name="楕円 728"/>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57913</xdr:rowOff>
    </xdr:from>
    <xdr:to>
      <xdr:col>116</xdr:col>
      <xdr:colOff>63500</xdr:colOff>
      <xdr:row>108</xdr:row>
      <xdr:rowOff>57913</xdr:rowOff>
    </xdr:to>
    <xdr:cxnSp macro="">
      <xdr:nvCxnSpPr>
        <xdr:cNvPr id="730" name="直線コネクタ 729"/>
        <xdr:cNvCxnSpPr/>
      </xdr:nvCxnSpPr>
      <xdr:spPr>
        <a:xfrm>
          <a:off x="21323300" y="1857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731" name="楕円 730"/>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57913</xdr:rowOff>
    </xdr:to>
    <xdr:cxnSp macro="">
      <xdr:nvCxnSpPr>
        <xdr:cNvPr id="732" name="直線コネクタ 731"/>
        <xdr:cNvCxnSpPr/>
      </xdr:nvCxnSpPr>
      <xdr:spPr>
        <a:xfrm>
          <a:off x="20434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33"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3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118381</xdr:rowOff>
    </xdr:from>
    <xdr:ext cx="469744" cy="259045"/>
    <xdr:sp macro="" textlink="">
      <xdr:nvSpPr>
        <xdr:cNvPr id="735" name="n_3aveValue【公民館】&#10;一人当たり面積"/>
        <xdr:cNvSpPr txBox="1"/>
      </xdr:nvSpPr>
      <xdr:spPr>
        <a:xfrm>
          <a:off x="193104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736" name="n_1mainValue【公民館】&#10;一人当たり面積"/>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737" name="n_2mainValue【公民館】&#10;一人当たり面積"/>
        <xdr:cNvSpPr txBox="1"/>
      </xdr:nvSpPr>
      <xdr:spPr>
        <a:xfrm>
          <a:off x="20199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大部分の施設類型で有形固定資産減価償却率が高い数値となっており、施設の老朽化が進行しています。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道路については、類似他団体や東京都と比較しても償却率が低くなっています。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公営住宅や公民館については平成以降、既存建築物の老朽化等に伴い更新等を行ったことから類似団体等に比べると減価償却率が低くなっています。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保育所や児童館は、減価償却率が高く、類似団体内で上位であり、全国平均、都平均を大きく上回っています。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保育所は、民設民営方式に移行することが適切であるとの方針が出されたため、この方針にのっとって建物の更新の在り方を検討していきます。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92347</xdr:rowOff>
    </xdr:from>
    <xdr:to>
      <xdr:col>24</xdr:col>
      <xdr:colOff>114300</xdr:colOff>
      <xdr:row>34</xdr:row>
      <xdr:rowOff>22497</xdr:rowOff>
    </xdr:to>
    <xdr:sp macro="" textlink="">
      <xdr:nvSpPr>
        <xdr:cNvPr id="72" name="楕円 71"/>
        <xdr:cNvSpPr/>
      </xdr:nvSpPr>
      <xdr:spPr>
        <a:xfrm>
          <a:off x="45847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115224</xdr:rowOff>
    </xdr:from>
    <xdr:ext cx="405111" cy="259045"/>
    <xdr:sp macro="" textlink="">
      <xdr:nvSpPr>
        <xdr:cNvPr id="73" name="【図書館】&#10;有形固定資産減価償却率該当値テキスト"/>
        <xdr:cNvSpPr txBox="1"/>
      </xdr:nvSpPr>
      <xdr:spPr>
        <a:xfrm>
          <a:off x="4673600" y="560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123372</xdr:rowOff>
    </xdr:from>
    <xdr:to>
      <xdr:col>20</xdr:col>
      <xdr:colOff>38100</xdr:colOff>
      <xdr:row>34</xdr:row>
      <xdr:rowOff>53522</xdr:rowOff>
    </xdr:to>
    <xdr:sp macro="" textlink="">
      <xdr:nvSpPr>
        <xdr:cNvPr id="74" name="楕円 73"/>
        <xdr:cNvSpPr/>
      </xdr:nvSpPr>
      <xdr:spPr>
        <a:xfrm>
          <a:off x="3746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143147</xdr:rowOff>
    </xdr:from>
    <xdr:to>
      <xdr:col>24</xdr:col>
      <xdr:colOff>63500</xdr:colOff>
      <xdr:row>34</xdr:row>
      <xdr:rowOff>2722</xdr:rowOff>
    </xdr:to>
    <xdr:cxnSp macro="">
      <xdr:nvCxnSpPr>
        <xdr:cNvPr id="75" name="直線コネクタ 74"/>
        <xdr:cNvCxnSpPr/>
      </xdr:nvCxnSpPr>
      <xdr:spPr>
        <a:xfrm flipV="1">
          <a:off x="3797300" y="58009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169092</xdr:rowOff>
    </xdr:from>
    <xdr:to>
      <xdr:col>15</xdr:col>
      <xdr:colOff>101600</xdr:colOff>
      <xdr:row>34</xdr:row>
      <xdr:rowOff>99242</xdr:rowOff>
    </xdr:to>
    <xdr:sp macro="" textlink="">
      <xdr:nvSpPr>
        <xdr:cNvPr id="76" name="楕円 75"/>
        <xdr:cNvSpPr/>
      </xdr:nvSpPr>
      <xdr:spPr>
        <a:xfrm>
          <a:off x="2857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2722</xdr:rowOff>
    </xdr:from>
    <xdr:to>
      <xdr:col>19</xdr:col>
      <xdr:colOff>177800</xdr:colOff>
      <xdr:row>34</xdr:row>
      <xdr:rowOff>48442</xdr:rowOff>
    </xdr:to>
    <xdr:cxnSp macro="">
      <xdr:nvCxnSpPr>
        <xdr:cNvPr id="77" name="直線コネクタ 76"/>
        <xdr:cNvCxnSpPr/>
      </xdr:nvCxnSpPr>
      <xdr:spPr>
        <a:xfrm flipV="1">
          <a:off x="2908300" y="58320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70049</xdr:rowOff>
    </xdr:from>
    <xdr:ext cx="405111" cy="259045"/>
    <xdr:sp macro="" textlink="">
      <xdr:nvSpPr>
        <xdr:cNvPr id="81" name="n_1mainValue【図書館】&#10;有形固定資産減価償却率"/>
        <xdr:cNvSpPr txBox="1"/>
      </xdr:nvSpPr>
      <xdr:spPr>
        <a:xfrm>
          <a:off x="3582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115769</xdr:rowOff>
    </xdr:from>
    <xdr:ext cx="405111" cy="259045"/>
    <xdr:sp macro="" textlink="">
      <xdr:nvSpPr>
        <xdr:cNvPr id="82" name="n_2mainValue【図書館】&#10;有形固定資産減価償却率"/>
        <xdr:cNvSpPr txBox="1"/>
      </xdr:nvSpPr>
      <xdr:spPr>
        <a:xfrm>
          <a:off x="2705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120650</xdr:rowOff>
    </xdr:from>
    <xdr:to>
      <xdr:col>41</xdr:col>
      <xdr:colOff>101600</xdr:colOff>
      <xdr:row>38</xdr:row>
      <xdr:rowOff>50800</xdr:rowOff>
    </xdr:to>
    <xdr:sp macro="" textlink="">
      <xdr:nvSpPr>
        <xdr:cNvPr id="115" name="フローチャート: 判断 114"/>
        <xdr:cNvSpPr/>
      </xdr:nvSpPr>
      <xdr:spPr>
        <a:xfrm>
          <a:off x="7810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21" name="楕円 120"/>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22"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3" name="楕円 122"/>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24" name="直線コネクタ 123"/>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25" name="楕円 124"/>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26" name="直線コネクタ 125"/>
        <xdr:cNvCxnSpPr/>
      </xdr:nvCxnSpPr>
      <xdr:spPr>
        <a:xfrm>
          <a:off x="8750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27"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29" name="n_3aveValue【図書館】&#10;一人当たり面積"/>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30"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31" name="n_2mainValue【図書館】&#10;一人当たり面積"/>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1"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71" name="楕円 170"/>
        <xdr:cNvSpPr/>
      </xdr:nvSpPr>
      <xdr:spPr>
        <a:xfrm>
          <a:off x="4584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142892</xdr:rowOff>
    </xdr:from>
    <xdr:ext cx="405111" cy="259045"/>
    <xdr:sp macro="" textlink="">
      <xdr:nvSpPr>
        <xdr:cNvPr id="172" name="【体育館・プール】&#10;有形固定資産減価償却率該当値テキスト"/>
        <xdr:cNvSpPr txBox="1"/>
      </xdr:nvSpPr>
      <xdr:spPr>
        <a:xfrm>
          <a:off x="46736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33020</xdr:rowOff>
    </xdr:from>
    <xdr:to>
      <xdr:col>20</xdr:col>
      <xdr:colOff>38100</xdr:colOff>
      <xdr:row>62</xdr:row>
      <xdr:rowOff>134620</xdr:rowOff>
    </xdr:to>
    <xdr:sp macro="" textlink="">
      <xdr:nvSpPr>
        <xdr:cNvPr id="173" name="楕円 172"/>
        <xdr:cNvSpPr/>
      </xdr:nvSpPr>
      <xdr:spPr>
        <a:xfrm>
          <a:off x="3746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83820</xdr:rowOff>
    </xdr:to>
    <xdr:cxnSp macro="">
      <xdr:nvCxnSpPr>
        <xdr:cNvPr id="174" name="直線コネクタ 173"/>
        <xdr:cNvCxnSpPr/>
      </xdr:nvCxnSpPr>
      <xdr:spPr>
        <a:xfrm flipV="1">
          <a:off x="3797300" y="106737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73025</xdr:rowOff>
    </xdr:from>
    <xdr:to>
      <xdr:col>15</xdr:col>
      <xdr:colOff>101600</xdr:colOff>
      <xdr:row>63</xdr:row>
      <xdr:rowOff>3175</xdr:rowOff>
    </xdr:to>
    <xdr:sp macro="" textlink="">
      <xdr:nvSpPr>
        <xdr:cNvPr id="175" name="楕円 174"/>
        <xdr:cNvSpPr/>
      </xdr:nvSpPr>
      <xdr:spPr>
        <a:xfrm>
          <a:off x="2857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83820</xdr:rowOff>
    </xdr:from>
    <xdr:to>
      <xdr:col>19</xdr:col>
      <xdr:colOff>177800</xdr:colOff>
      <xdr:row>62</xdr:row>
      <xdr:rowOff>123825</xdr:rowOff>
    </xdr:to>
    <xdr:cxnSp macro="">
      <xdr:nvCxnSpPr>
        <xdr:cNvPr id="176" name="直線コネクタ 175"/>
        <xdr:cNvCxnSpPr/>
      </xdr:nvCxnSpPr>
      <xdr:spPr>
        <a:xfrm flipV="1">
          <a:off x="2908300" y="10713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77"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7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125747</xdr:rowOff>
    </xdr:from>
    <xdr:ext cx="405111" cy="259045"/>
    <xdr:sp macro="" textlink="">
      <xdr:nvSpPr>
        <xdr:cNvPr id="180" name="n_1mainValue【体育館・プール】&#10;有形固定資産減価償却率"/>
        <xdr:cNvSpPr txBox="1"/>
      </xdr:nvSpPr>
      <xdr:spPr>
        <a:xfrm>
          <a:off x="3582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165752</xdr:rowOff>
    </xdr:from>
    <xdr:ext cx="405111" cy="259045"/>
    <xdr:sp macro="" textlink="">
      <xdr:nvSpPr>
        <xdr:cNvPr id="181" name="n_2mainValue【体育館・プール】&#10;有形固定資産減価償却率"/>
        <xdr:cNvSpPr txBox="1"/>
      </xdr:nvSpPr>
      <xdr:spPr>
        <a:xfrm>
          <a:off x="2705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150368</xdr:rowOff>
    </xdr:from>
    <xdr:to>
      <xdr:col>41</xdr:col>
      <xdr:colOff>101600</xdr:colOff>
      <xdr:row>62</xdr:row>
      <xdr:rowOff>80518</xdr:rowOff>
    </xdr:to>
    <xdr:sp macro="" textlink="">
      <xdr:nvSpPr>
        <xdr:cNvPr id="212" name="フローチャート: 判断 211"/>
        <xdr:cNvSpPr/>
      </xdr:nvSpPr>
      <xdr:spPr>
        <a:xfrm>
          <a:off x="7810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102362</xdr:rowOff>
    </xdr:from>
    <xdr:to>
      <xdr:col>55</xdr:col>
      <xdr:colOff>50800</xdr:colOff>
      <xdr:row>63</xdr:row>
      <xdr:rowOff>32512</xdr:rowOff>
    </xdr:to>
    <xdr:sp macro="" textlink="">
      <xdr:nvSpPr>
        <xdr:cNvPr id="218" name="楕円 217"/>
        <xdr:cNvSpPr/>
      </xdr:nvSpPr>
      <xdr:spPr>
        <a:xfrm>
          <a:off x="10426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80789</xdr:rowOff>
    </xdr:from>
    <xdr:ext cx="469744" cy="259045"/>
    <xdr:sp macro="" textlink="">
      <xdr:nvSpPr>
        <xdr:cNvPr id="219" name="【体育館・プール】&#10;一人当たり面積該当値テキスト"/>
        <xdr:cNvSpPr txBox="1"/>
      </xdr:nvSpPr>
      <xdr:spPr>
        <a:xfrm>
          <a:off x="10515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20" name="楕円 219"/>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150876</xdr:rowOff>
    </xdr:from>
    <xdr:to>
      <xdr:col>55</xdr:col>
      <xdr:colOff>0</xdr:colOff>
      <xdr:row>62</xdr:row>
      <xdr:rowOff>153162</xdr:rowOff>
    </xdr:to>
    <xdr:cxnSp macro="">
      <xdr:nvCxnSpPr>
        <xdr:cNvPr id="221" name="直線コネクタ 220"/>
        <xdr:cNvCxnSpPr/>
      </xdr:nvCxnSpPr>
      <xdr:spPr>
        <a:xfrm>
          <a:off x="9639300" y="107807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100076</xdr:rowOff>
    </xdr:from>
    <xdr:to>
      <xdr:col>46</xdr:col>
      <xdr:colOff>38100</xdr:colOff>
      <xdr:row>63</xdr:row>
      <xdr:rowOff>30226</xdr:rowOff>
    </xdr:to>
    <xdr:sp macro="" textlink="">
      <xdr:nvSpPr>
        <xdr:cNvPr id="222" name="楕円 221"/>
        <xdr:cNvSpPr/>
      </xdr:nvSpPr>
      <xdr:spPr>
        <a:xfrm>
          <a:off x="869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150876</xdr:rowOff>
    </xdr:from>
    <xdr:to>
      <xdr:col>50</xdr:col>
      <xdr:colOff>114300</xdr:colOff>
      <xdr:row>62</xdr:row>
      <xdr:rowOff>150876</xdr:rowOff>
    </xdr:to>
    <xdr:cxnSp macro="">
      <xdr:nvCxnSpPr>
        <xdr:cNvPr id="223" name="直線コネクタ 222"/>
        <xdr:cNvCxnSpPr/>
      </xdr:nvCxnSpPr>
      <xdr:spPr>
        <a:xfrm>
          <a:off x="8750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97045</xdr:rowOff>
    </xdr:from>
    <xdr:ext cx="469744" cy="259045"/>
    <xdr:sp macro="" textlink="">
      <xdr:nvSpPr>
        <xdr:cNvPr id="226" name="n_3aveValue【体育館・プール】&#10;一人当たり面積"/>
        <xdr:cNvSpPr txBox="1"/>
      </xdr:nvSpPr>
      <xdr:spPr>
        <a:xfrm>
          <a:off x="7626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27"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21353</xdr:rowOff>
    </xdr:from>
    <xdr:ext cx="469744" cy="259045"/>
    <xdr:sp macro="" textlink="">
      <xdr:nvSpPr>
        <xdr:cNvPr id="228" name="n_2mainValue【体育館・プール】&#10;一人当たり面積"/>
        <xdr:cNvSpPr txBox="1"/>
      </xdr:nvSpPr>
      <xdr:spPr>
        <a:xfrm>
          <a:off x="8515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58"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62" name="フローチャート: 判断 261"/>
        <xdr:cNvSpPr/>
      </xdr:nvSpPr>
      <xdr:spPr>
        <a:xfrm>
          <a:off x="196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268" name="楕円 267"/>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269" name="【福祉施設】&#10;有形固定資産減価償却率該当値テキスト"/>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70" name="楕円 269"/>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97155</xdr:rowOff>
    </xdr:to>
    <xdr:cxnSp macro="">
      <xdr:nvCxnSpPr>
        <xdr:cNvPr id="271" name="直線コネクタ 270"/>
        <xdr:cNvCxnSpPr/>
      </xdr:nvCxnSpPr>
      <xdr:spPr>
        <a:xfrm flipV="1">
          <a:off x="3797300" y="142913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272" name="楕円 271"/>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135255</xdr:rowOff>
    </xdr:to>
    <xdr:cxnSp macro="">
      <xdr:nvCxnSpPr>
        <xdr:cNvPr id="273" name="直線コネクタ 272"/>
        <xdr:cNvCxnSpPr/>
      </xdr:nvCxnSpPr>
      <xdr:spPr>
        <a:xfrm flipV="1">
          <a:off x="2908300" y="14327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74"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75"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114952</xdr:rowOff>
    </xdr:from>
    <xdr:ext cx="405111" cy="259045"/>
    <xdr:sp macro="" textlink="">
      <xdr:nvSpPr>
        <xdr:cNvPr id="276" name="n_3aveValue【福祉施設】&#10;有形固定資産減価償却率"/>
        <xdr:cNvSpPr txBox="1"/>
      </xdr:nvSpPr>
      <xdr:spPr>
        <a:xfrm>
          <a:off x="1816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77" name="n_1main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278" name="n_2mainValue【福祉施設】&#10;有形固定資産減価償却率"/>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09"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13" name="フローチャート: 判断 312"/>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19" name="楕円 318"/>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101254</xdr:rowOff>
    </xdr:from>
    <xdr:ext cx="469744" cy="259045"/>
    <xdr:sp macro="" textlink="">
      <xdr:nvSpPr>
        <xdr:cNvPr id="320" name="【福祉施設】&#10;一人当たり面積該当値テキスト"/>
        <xdr:cNvSpPr txBox="1"/>
      </xdr:nvSpPr>
      <xdr:spPr>
        <a:xfrm>
          <a:off x="10515600"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321" name="楕円 320"/>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2177</xdr:rowOff>
    </xdr:to>
    <xdr:cxnSp macro="">
      <xdr:nvCxnSpPr>
        <xdr:cNvPr id="322" name="直線コネクタ 321"/>
        <xdr:cNvCxnSpPr/>
      </xdr:nvCxnSpPr>
      <xdr:spPr>
        <a:xfrm>
          <a:off x="9639300" y="1474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23" name="楕円 322"/>
        <xdr:cNvSpPr/>
      </xdr:nvSpPr>
      <xdr:spPr>
        <a:xfrm>
          <a:off x="869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2177</xdr:rowOff>
    </xdr:to>
    <xdr:cxnSp macro="">
      <xdr:nvCxnSpPr>
        <xdr:cNvPr id="324" name="直線コネクタ 323"/>
        <xdr:cNvCxnSpPr/>
      </xdr:nvCxnSpPr>
      <xdr:spPr>
        <a:xfrm>
          <a:off x="8750300" y="1474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6"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27" name="n_3aveValue【福祉施設】&#10;一人当たり面積"/>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28"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29" name="n_2mainValue【福祉施設】&#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64" name="フローチャート: 判断 363"/>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30299</xdr:rowOff>
    </xdr:from>
    <xdr:to>
      <xdr:col>24</xdr:col>
      <xdr:colOff>114300</xdr:colOff>
      <xdr:row>102</xdr:row>
      <xdr:rowOff>131899</xdr:rowOff>
    </xdr:to>
    <xdr:sp macro="" textlink="">
      <xdr:nvSpPr>
        <xdr:cNvPr id="370" name="楕円 369"/>
        <xdr:cNvSpPr/>
      </xdr:nvSpPr>
      <xdr:spPr>
        <a:xfrm>
          <a:off x="4584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53176</xdr:rowOff>
    </xdr:from>
    <xdr:ext cx="405111" cy="259045"/>
    <xdr:sp macro="" textlink="">
      <xdr:nvSpPr>
        <xdr:cNvPr id="371" name="【市民会館】&#10;有形固定資産減価償却率該当値テキスト"/>
        <xdr:cNvSpPr txBox="1"/>
      </xdr:nvSpPr>
      <xdr:spPr>
        <a:xfrm>
          <a:off x="4673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372" name="楕円 371"/>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81099</xdr:rowOff>
    </xdr:from>
    <xdr:to>
      <xdr:col>24</xdr:col>
      <xdr:colOff>63500</xdr:colOff>
      <xdr:row>102</xdr:row>
      <xdr:rowOff>113756</xdr:rowOff>
    </xdr:to>
    <xdr:cxnSp macro="">
      <xdr:nvCxnSpPr>
        <xdr:cNvPr id="373" name="直線コネクタ 372"/>
        <xdr:cNvCxnSpPr/>
      </xdr:nvCxnSpPr>
      <xdr:spPr>
        <a:xfrm flipV="1">
          <a:off x="3797300" y="175689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90714</xdr:rowOff>
    </xdr:from>
    <xdr:to>
      <xdr:col>15</xdr:col>
      <xdr:colOff>101600</xdr:colOff>
      <xdr:row>103</xdr:row>
      <xdr:rowOff>20864</xdr:rowOff>
    </xdr:to>
    <xdr:sp macro="" textlink="">
      <xdr:nvSpPr>
        <xdr:cNvPr id="374" name="楕円 373"/>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141514</xdr:rowOff>
    </xdr:to>
    <xdr:cxnSp macro="">
      <xdr:nvCxnSpPr>
        <xdr:cNvPr id="375" name="直線コネクタ 374"/>
        <xdr:cNvCxnSpPr/>
      </xdr:nvCxnSpPr>
      <xdr:spPr>
        <a:xfrm flipV="1">
          <a:off x="2908300" y="1760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7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8"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379" name="n_1mainValue【市民会館】&#10;有形固定資産減価償却率"/>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380" name="n_2mainValue【市民会館】&#10;有形固定資産減価償却率"/>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07"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167132</xdr:rowOff>
    </xdr:from>
    <xdr:to>
      <xdr:col>41</xdr:col>
      <xdr:colOff>101600</xdr:colOff>
      <xdr:row>105</xdr:row>
      <xdr:rowOff>97282</xdr:rowOff>
    </xdr:to>
    <xdr:sp macro="" textlink="">
      <xdr:nvSpPr>
        <xdr:cNvPr id="411" name="フローチャート: 判断 410"/>
        <xdr:cNvSpPr/>
      </xdr:nvSpPr>
      <xdr:spPr>
        <a:xfrm>
          <a:off x="7810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45974</xdr:rowOff>
    </xdr:from>
    <xdr:to>
      <xdr:col>55</xdr:col>
      <xdr:colOff>50800</xdr:colOff>
      <xdr:row>105</xdr:row>
      <xdr:rowOff>147574</xdr:rowOff>
    </xdr:to>
    <xdr:sp macro="" textlink="">
      <xdr:nvSpPr>
        <xdr:cNvPr id="417" name="楕円 416"/>
        <xdr:cNvSpPr/>
      </xdr:nvSpPr>
      <xdr:spPr>
        <a:xfrm>
          <a:off x="10426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24401</xdr:rowOff>
    </xdr:from>
    <xdr:ext cx="469744" cy="259045"/>
    <xdr:sp macro="" textlink="">
      <xdr:nvSpPr>
        <xdr:cNvPr id="418" name="【市民会館】&#10;一人当たり面積該当値テキスト"/>
        <xdr:cNvSpPr txBox="1"/>
      </xdr:nvSpPr>
      <xdr:spPr>
        <a:xfrm>
          <a:off x="10515600"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45974</xdr:rowOff>
    </xdr:from>
    <xdr:to>
      <xdr:col>50</xdr:col>
      <xdr:colOff>165100</xdr:colOff>
      <xdr:row>105</xdr:row>
      <xdr:rowOff>147574</xdr:rowOff>
    </xdr:to>
    <xdr:sp macro="" textlink="">
      <xdr:nvSpPr>
        <xdr:cNvPr id="419" name="楕円 418"/>
        <xdr:cNvSpPr/>
      </xdr:nvSpPr>
      <xdr:spPr>
        <a:xfrm>
          <a:off x="9588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96774</xdr:rowOff>
    </xdr:from>
    <xdr:to>
      <xdr:col>55</xdr:col>
      <xdr:colOff>0</xdr:colOff>
      <xdr:row>105</xdr:row>
      <xdr:rowOff>96774</xdr:rowOff>
    </xdr:to>
    <xdr:cxnSp macro="">
      <xdr:nvCxnSpPr>
        <xdr:cNvPr id="420" name="直線コネクタ 419"/>
        <xdr:cNvCxnSpPr/>
      </xdr:nvCxnSpPr>
      <xdr:spPr>
        <a:xfrm>
          <a:off x="9639300" y="180990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21" name="楕円 420"/>
        <xdr:cNvSpPr/>
      </xdr:nvSpPr>
      <xdr:spPr>
        <a:xfrm>
          <a:off x="8699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92202</xdr:rowOff>
    </xdr:from>
    <xdr:to>
      <xdr:col>50</xdr:col>
      <xdr:colOff>114300</xdr:colOff>
      <xdr:row>105</xdr:row>
      <xdr:rowOff>96774</xdr:rowOff>
    </xdr:to>
    <xdr:cxnSp macro="">
      <xdr:nvCxnSpPr>
        <xdr:cNvPr id="422" name="直線コネクタ 421"/>
        <xdr:cNvCxnSpPr/>
      </xdr:nvCxnSpPr>
      <xdr:spPr>
        <a:xfrm>
          <a:off x="8750300" y="1809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24"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113809</xdr:rowOff>
    </xdr:from>
    <xdr:ext cx="469744" cy="259045"/>
    <xdr:sp macro="" textlink="">
      <xdr:nvSpPr>
        <xdr:cNvPr id="425" name="n_3aveValue【市民会館】&#10;一人当たり面積"/>
        <xdr:cNvSpPr txBox="1"/>
      </xdr:nvSpPr>
      <xdr:spPr>
        <a:xfrm>
          <a:off x="7626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138701</xdr:rowOff>
    </xdr:from>
    <xdr:ext cx="469744" cy="259045"/>
    <xdr:sp macro="" textlink="">
      <xdr:nvSpPr>
        <xdr:cNvPr id="426" name="n_1mainValue【市民会館】&#10;一人当たり面積"/>
        <xdr:cNvSpPr txBox="1"/>
      </xdr:nvSpPr>
      <xdr:spPr>
        <a:xfrm>
          <a:off x="9391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427" name="n_2mainValue【市民会館】&#10;一人当たり面積"/>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62" name="フローチャート: 判断 46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28666</xdr:rowOff>
    </xdr:from>
    <xdr:to>
      <xdr:col>85</xdr:col>
      <xdr:colOff>177800</xdr:colOff>
      <xdr:row>35</xdr:row>
      <xdr:rowOff>130266</xdr:rowOff>
    </xdr:to>
    <xdr:sp macro="" textlink="">
      <xdr:nvSpPr>
        <xdr:cNvPr id="468" name="楕円 467"/>
        <xdr:cNvSpPr/>
      </xdr:nvSpPr>
      <xdr:spPr>
        <a:xfrm>
          <a:off x="162687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51543</xdr:rowOff>
    </xdr:from>
    <xdr:ext cx="405111" cy="259045"/>
    <xdr:sp macro="" textlink="">
      <xdr:nvSpPr>
        <xdr:cNvPr id="469" name="【一般廃棄物処理施設】&#10;有形固定資産減価償却率該当値テキスト"/>
        <xdr:cNvSpPr txBox="1"/>
      </xdr:nvSpPr>
      <xdr:spPr>
        <a:xfrm>
          <a:off x="16357600" y="58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56424</xdr:rowOff>
    </xdr:from>
    <xdr:to>
      <xdr:col>81</xdr:col>
      <xdr:colOff>101600</xdr:colOff>
      <xdr:row>35</xdr:row>
      <xdr:rowOff>158024</xdr:rowOff>
    </xdr:to>
    <xdr:sp macro="" textlink="">
      <xdr:nvSpPr>
        <xdr:cNvPr id="470" name="楕円 469"/>
        <xdr:cNvSpPr/>
      </xdr:nvSpPr>
      <xdr:spPr>
        <a:xfrm>
          <a:off x="15430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79466</xdr:rowOff>
    </xdr:from>
    <xdr:to>
      <xdr:col>85</xdr:col>
      <xdr:colOff>127000</xdr:colOff>
      <xdr:row>35</xdr:row>
      <xdr:rowOff>107224</xdr:rowOff>
    </xdr:to>
    <xdr:cxnSp macro="">
      <xdr:nvCxnSpPr>
        <xdr:cNvPr id="471" name="直線コネクタ 470"/>
        <xdr:cNvCxnSpPr/>
      </xdr:nvCxnSpPr>
      <xdr:spPr>
        <a:xfrm flipV="1">
          <a:off x="15481300" y="60802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85816</xdr:rowOff>
    </xdr:from>
    <xdr:to>
      <xdr:col>76</xdr:col>
      <xdr:colOff>165100</xdr:colOff>
      <xdr:row>36</xdr:row>
      <xdr:rowOff>15966</xdr:rowOff>
    </xdr:to>
    <xdr:sp macro="" textlink="">
      <xdr:nvSpPr>
        <xdr:cNvPr id="472" name="楕円 471"/>
        <xdr:cNvSpPr/>
      </xdr:nvSpPr>
      <xdr:spPr>
        <a:xfrm>
          <a:off x="14541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107224</xdr:rowOff>
    </xdr:from>
    <xdr:to>
      <xdr:col>81</xdr:col>
      <xdr:colOff>50800</xdr:colOff>
      <xdr:row>35</xdr:row>
      <xdr:rowOff>136616</xdr:rowOff>
    </xdr:to>
    <xdr:cxnSp macro="">
      <xdr:nvCxnSpPr>
        <xdr:cNvPr id="473" name="直線コネクタ 472"/>
        <xdr:cNvCxnSpPr/>
      </xdr:nvCxnSpPr>
      <xdr:spPr>
        <a:xfrm flipV="1">
          <a:off x="14592300" y="61079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74"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75"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6"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3101</xdr:rowOff>
    </xdr:from>
    <xdr:ext cx="405111" cy="259045"/>
    <xdr:sp macro="" textlink="">
      <xdr:nvSpPr>
        <xdr:cNvPr id="477" name="n_1mainValue【一般廃棄物処理施設】&#10;有形固定資産減価償却率"/>
        <xdr:cNvSpPr txBox="1"/>
      </xdr:nvSpPr>
      <xdr:spPr>
        <a:xfrm>
          <a:off x="15266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32493</xdr:rowOff>
    </xdr:from>
    <xdr:ext cx="405111" cy="259045"/>
    <xdr:sp macro="" textlink="">
      <xdr:nvSpPr>
        <xdr:cNvPr id="478" name="n_2mainValue【一般廃棄物処理施設】&#10;有形固定資産減価償却率"/>
        <xdr:cNvSpPr txBox="1"/>
      </xdr:nvSpPr>
      <xdr:spPr>
        <a:xfrm>
          <a:off x="14389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03"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142255</xdr:rowOff>
    </xdr:from>
    <xdr:to>
      <xdr:col>102</xdr:col>
      <xdr:colOff>165100</xdr:colOff>
      <xdr:row>39</xdr:row>
      <xdr:rowOff>72405</xdr:rowOff>
    </xdr:to>
    <xdr:sp macro="" textlink="">
      <xdr:nvSpPr>
        <xdr:cNvPr id="507" name="フローチャート: 判断 506"/>
        <xdr:cNvSpPr/>
      </xdr:nvSpPr>
      <xdr:spPr>
        <a:xfrm>
          <a:off x="19494500" y="665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128213</xdr:rowOff>
    </xdr:from>
    <xdr:to>
      <xdr:col>116</xdr:col>
      <xdr:colOff>114300</xdr:colOff>
      <xdr:row>40</xdr:row>
      <xdr:rowOff>58363</xdr:rowOff>
    </xdr:to>
    <xdr:sp macro="" textlink="">
      <xdr:nvSpPr>
        <xdr:cNvPr id="513" name="楕円 512"/>
        <xdr:cNvSpPr/>
      </xdr:nvSpPr>
      <xdr:spPr>
        <a:xfrm>
          <a:off x="22110700" y="68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106640</xdr:rowOff>
    </xdr:from>
    <xdr:ext cx="534377" cy="259045"/>
    <xdr:sp macro="" textlink="">
      <xdr:nvSpPr>
        <xdr:cNvPr id="514" name="【一般廃棄物処理施設】&#10;一人当たり有形固定資産（償却資産）額該当値テキスト"/>
        <xdr:cNvSpPr txBox="1"/>
      </xdr:nvSpPr>
      <xdr:spPr>
        <a:xfrm>
          <a:off x="22199600" y="67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127002</xdr:rowOff>
    </xdr:from>
    <xdr:to>
      <xdr:col>112</xdr:col>
      <xdr:colOff>38100</xdr:colOff>
      <xdr:row>40</xdr:row>
      <xdr:rowOff>57152</xdr:rowOff>
    </xdr:to>
    <xdr:sp macro="" textlink="">
      <xdr:nvSpPr>
        <xdr:cNvPr id="515" name="楕円 514"/>
        <xdr:cNvSpPr/>
      </xdr:nvSpPr>
      <xdr:spPr>
        <a:xfrm>
          <a:off x="21272500" y="6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6352</xdr:rowOff>
    </xdr:from>
    <xdr:to>
      <xdr:col>116</xdr:col>
      <xdr:colOff>63500</xdr:colOff>
      <xdr:row>40</xdr:row>
      <xdr:rowOff>7563</xdr:rowOff>
    </xdr:to>
    <xdr:cxnSp macro="">
      <xdr:nvCxnSpPr>
        <xdr:cNvPr id="516" name="直線コネクタ 515"/>
        <xdr:cNvCxnSpPr/>
      </xdr:nvCxnSpPr>
      <xdr:spPr>
        <a:xfrm>
          <a:off x="21323300" y="6864352"/>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125921</xdr:rowOff>
    </xdr:from>
    <xdr:to>
      <xdr:col>107</xdr:col>
      <xdr:colOff>101600</xdr:colOff>
      <xdr:row>40</xdr:row>
      <xdr:rowOff>56071</xdr:rowOff>
    </xdr:to>
    <xdr:sp macro="" textlink="">
      <xdr:nvSpPr>
        <xdr:cNvPr id="517" name="楕円 516"/>
        <xdr:cNvSpPr/>
      </xdr:nvSpPr>
      <xdr:spPr>
        <a:xfrm>
          <a:off x="20383500" y="68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5271</xdr:rowOff>
    </xdr:from>
    <xdr:to>
      <xdr:col>111</xdr:col>
      <xdr:colOff>177800</xdr:colOff>
      <xdr:row>40</xdr:row>
      <xdr:rowOff>6352</xdr:rowOff>
    </xdr:to>
    <xdr:cxnSp macro="">
      <xdr:nvCxnSpPr>
        <xdr:cNvPr id="518" name="直線コネクタ 517"/>
        <xdr:cNvCxnSpPr/>
      </xdr:nvCxnSpPr>
      <xdr:spPr>
        <a:xfrm>
          <a:off x="20434300" y="6863271"/>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1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2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88931</xdr:rowOff>
    </xdr:from>
    <xdr:ext cx="534377" cy="259045"/>
    <xdr:sp macro="" textlink="">
      <xdr:nvSpPr>
        <xdr:cNvPr id="521" name="n_3aveValue【一般廃棄物処理施設】&#10;一人当たり有形固定資産（償却資産）額"/>
        <xdr:cNvSpPr txBox="1"/>
      </xdr:nvSpPr>
      <xdr:spPr>
        <a:xfrm>
          <a:off x="19278111" y="64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48279</xdr:rowOff>
    </xdr:from>
    <xdr:ext cx="534377" cy="259045"/>
    <xdr:sp macro="" textlink="">
      <xdr:nvSpPr>
        <xdr:cNvPr id="522" name="n_1mainValue【一般廃棄物処理施設】&#10;一人当たり有形固定資産（償却資産）額"/>
        <xdr:cNvSpPr txBox="1"/>
      </xdr:nvSpPr>
      <xdr:spPr>
        <a:xfrm>
          <a:off x="21043411" y="69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47198</xdr:rowOff>
    </xdr:from>
    <xdr:ext cx="534377" cy="259045"/>
    <xdr:sp macro="" textlink="">
      <xdr:nvSpPr>
        <xdr:cNvPr id="523" name="n_2mainValue【一般廃棄物処理施設】&#10;一人当たり有形固定資産（償却資産）額"/>
        <xdr:cNvSpPr txBox="1"/>
      </xdr:nvSpPr>
      <xdr:spPr>
        <a:xfrm>
          <a:off x="20167111" y="69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73297</xdr:rowOff>
    </xdr:from>
    <xdr:to>
      <xdr:col>85</xdr:col>
      <xdr:colOff>177800</xdr:colOff>
      <xdr:row>58</xdr:row>
      <xdr:rowOff>3447</xdr:rowOff>
    </xdr:to>
    <xdr:sp macro="" textlink="">
      <xdr:nvSpPr>
        <xdr:cNvPr id="564" name="楕円 563"/>
        <xdr:cNvSpPr/>
      </xdr:nvSpPr>
      <xdr:spPr>
        <a:xfrm>
          <a:off x="16268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96174</xdr:rowOff>
    </xdr:from>
    <xdr:ext cx="405111" cy="259045"/>
    <xdr:sp macro="" textlink="">
      <xdr:nvSpPr>
        <xdr:cNvPr id="565" name="【保健センター・保健所】&#10;有形固定資産減価償却率該当値テキスト"/>
        <xdr:cNvSpPr txBox="1"/>
      </xdr:nvSpPr>
      <xdr:spPr>
        <a:xfrm>
          <a:off x="16357600" y="969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102688</xdr:rowOff>
    </xdr:from>
    <xdr:to>
      <xdr:col>81</xdr:col>
      <xdr:colOff>101600</xdr:colOff>
      <xdr:row>58</xdr:row>
      <xdr:rowOff>32838</xdr:rowOff>
    </xdr:to>
    <xdr:sp macro="" textlink="">
      <xdr:nvSpPr>
        <xdr:cNvPr id="566" name="楕円 565"/>
        <xdr:cNvSpPr/>
      </xdr:nvSpPr>
      <xdr:spPr>
        <a:xfrm>
          <a:off x="15430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124097</xdr:rowOff>
    </xdr:from>
    <xdr:to>
      <xdr:col>85</xdr:col>
      <xdr:colOff>127000</xdr:colOff>
      <xdr:row>57</xdr:row>
      <xdr:rowOff>153488</xdr:rowOff>
    </xdr:to>
    <xdr:cxnSp macro="">
      <xdr:nvCxnSpPr>
        <xdr:cNvPr id="567" name="直線コネクタ 566"/>
        <xdr:cNvCxnSpPr/>
      </xdr:nvCxnSpPr>
      <xdr:spPr>
        <a:xfrm flipV="1">
          <a:off x="15481300" y="989674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xdr:rowOff>
    </xdr:from>
    <xdr:to>
      <xdr:col>76</xdr:col>
      <xdr:colOff>165100</xdr:colOff>
      <xdr:row>58</xdr:row>
      <xdr:rowOff>114481</xdr:rowOff>
    </xdr:to>
    <xdr:sp macro="" textlink="">
      <xdr:nvSpPr>
        <xdr:cNvPr id="568" name="楕円 567"/>
        <xdr:cNvSpPr/>
      </xdr:nvSpPr>
      <xdr:spPr>
        <a:xfrm>
          <a:off x="14541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153488</xdr:rowOff>
    </xdr:from>
    <xdr:to>
      <xdr:col>81</xdr:col>
      <xdr:colOff>50800</xdr:colOff>
      <xdr:row>58</xdr:row>
      <xdr:rowOff>63681</xdr:rowOff>
    </xdr:to>
    <xdr:cxnSp macro="">
      <xdr:nvCxnSpPr>
        <xdr:cNvPr id="569" name="直線コネクタ 568"/>
        <xdr:cNvCxnSpPr/>
      </xdr:nvCxnSpPr>
      <xdr:spPr>
        <a:xfrm flipV="1">
          <a:off x="14592300" y="992613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49365</xdr:rowOff>
    </xdr:from>
    <xdr:ext cx="405111" cy="259045"/>
    <xdr:sp macro="" textlink="">
      <xdr:nvSpPr>
        <xdr:cNvPr id="573" name="n_1mainValue【保健センター・保健所】&#10;有形固定資産減価償却率"/>
        <xdr:cNvSpPr txBox="1"/>
      </xdr:nvSpPr>
      <xdr:spPr>
        <a:xfrm>
          <a:off x="152660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131008</xdr:rowOff>
    </xdr:from>
    <xdr:ext cx="405111" cy="259045"/>
    <xdr:sp macro="" textlink="">
      <xdr:nvSpPr>
        <xdr:cNvPr id="574" name="n_2mainValue【保健センター・保健所】&#10;有形固定資産減価償却率"/>
        <xdr:cNvSpPr txBox="1"/>
      </xdr:nvSpPr>
      <xdr:spPr>
        <a:xfrm>
          <a:off x="14389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07" name="フローチャート: 判断 606"/>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13" name="楕円 612"/>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14"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15" name="楕円 614"/>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16" name="直線コネクタ 615"/>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17" name="楕円 616"/>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64</xdr:row>
      <xdr:rowOff>0</xdr:rowOff>
    </xdr:to>
    <xdr:cxnSp macro="">
      <xdr:nvCxnSpPr>
        <xdr:cNvPr id="618" name="直線コネクタ 617"/>
        <xdr:cNvCxnSpPr/>
      </xdr:nvCxnSpPr>
      <xdr:spPr>
        <a:xfrm flipV="1">
          <a:off x="20434300" y="1092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621" name="n_3aveValue【保健センター・保健所】&#10;一人当たり面積"/>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22"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23"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8" name="フローチャート: 判断 657"/>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64" name="楕円 663"/>
        <xdr:cNvSpPr/>
      </xdr:nvSpPr>
      <xdr:spPr>
        <a:xfrm>
          <a:off x="16268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59163</xdr:rowOff>
    </xdr:from>
    <xdr:ext cx="405111" cy="259045"/>
    <xdr:sp macro="" textlink="">
      <xdr:nvSpPr>
        <xdr:cNvPr id="665" name="【消防施設】&#10;有形固定資産減価償却率該当値テキスト"/>
        <xdr:cNvSpPr txBox="1"/>
      </xdr:nvSpPr>
      <xdr:spPr>
        <a:xfrm>
          <a:off x="163576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83638</xdr:rowOff>
    </xdr:from>
    <xdr:to>
      <xdr:col>81</xdr:col>
      <xdr:colOff>101600</xdr:colOff>
      <xdr:row>81</xdr:row>
      <xdr:rowOff>13788</xdr:rowOff>
    </xdr:to>
    <xdr:sp macro="" textlink="">
      <xdr:nvSpPr>
        <xdr:cNvPr id="666" name="楕円 665"/>
        <xdr:cNvSpPr/>
      </xdr:nvSpPr>
      <xdr:spPr>
        <a:xfrm>
          <a:off x="15430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87086</xdr:rowOff>
    </xdr:from>
    <xdr:to>
      <xdr:col>85</xdr:col>
      <xdr:colOff>127000</xdr:colOff>
      <xdr:row>80</xdr:row>
      <xdr:rowOff>134438</xdr:rowOff>
    </xdr:to>
    <xdr:cxnSp macro="">
      <xdr:nvCxnSpPr>
        <xdr:cNvPr id="667" name="直線コネクタ 666"/>
        <xdr:cNvCxnSpPr/>
      </xdr:nvCxnSpPr>
      <xdr:spPr>
        <a:xfrm flipV="1">
          <a:off x="15481300" y="1380308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668" name="楕円 667"/>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134438</xdr:rowOff>
    </xdr:from>
    <xdr:to>
      <xdr:col>81</xdr:col>
      <xdr:colOff>50800</xdr:colOff>
      <xdr:row>81</xdr:row>
      <xdr:rowOff>15239</xdr:rowOff>
    </xdr:to>
    <xdr:cxnSp macro="">
      <xdr:nvCxnSpPr>
        <xdr:cNvPr id="669" name="直線コネクタ 668"/>
        <xdr:cNvCxnSpPr/>
      </xdr:nvCxnSpPr>
      <xdr:spPr>
        <a:xfrm flipV="1">
          <a:off x="14592300" y="1385043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2"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30315</xdr:rowOff>
    </xdr:from>
    <xdr:ext cx="405111" cy="259045"/>
    <xdr:sp macro="" textlink="">
      <xdr:nvSpPr>
        <xdr:cNvPr id="673" name="n_1mainValue【消防施設】&#10;有形固定資産減価償却率"/>
        <xdr:cNvSpPr txBox="1"/>
      </xdr:nvSpPr>
      <xdr:spPr>
        <a:xfrm>
          <a:off x="152660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674" name="n_2mainValue【消防施設】&#10;有形固定資産減価償却率"/>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1"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5" name="フローチャート: 判断 704"/>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11" name="楕円 710"/>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12" name="【消防施設】&#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13" name="楕円 712"/>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714" name="直線コネクタ 713"/>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715" name="楕円 714"/>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716" name="直線コネクタ 715"/>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17"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8"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9"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20" name="n_1mainValue【消防施設】&#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721" name="n_2mainValue【消防施設】&#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6" name="フローチャート: 判断 755"/>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xdr:rowOff>
    </xdr:from>
    <xdr:to>
      <xdr:col>85</xdr:col>
      <xdr:colOff>177800</xdr:colOff>
      <xdr:row>101</xdr:row>
      <xdr:rowOff>115570</xdr:rowOff>
    </xdr:to>
    <xdr:sp macro="" textlink="">
      <xdr:nvSpPr>
        <xdr:cNvPr id="762" name="楕円 761"/>
        <xdr:cNvSpPr/>
      </xdr:nvSpPr>
      <xdr:spPr>
        <a:xfrm>
          <a:off x="16268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36847</xdr:rowOff>
    </xdr:from>
    <xdr:ext cx="405111" cy="259045"/>
    <xdr:sp macro="" textlink="">
      <xdr:nvSpPr>
        <xdr:cNvPr id="763" name="【庁舎】&#10;有形固定資産減価償却率該当値テキスト"/>
        <xdr:cNvSpPr txBox="1"/>
      </xdr:nvSpPr>
      <xdr:spPr>
        <a:xfrm>
          <a:off x="16357600"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764" name="楕円 763"/>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64770</xdr:rowOff>
    </xdr:from>
    <xdr:to>
      <xdr:col>85</xdr:col>
      <xdr:colOff>127000</xdr:colOff>
      <xdr:row>101</xdr:row>
      <xdr:rowOff>87630</xdr:rowOff>
    </xdr:to>
    <xdr:cxnSp macro="">
      <xdr:nvCxnSpPr>
        <xdr:cNvPr id="765" name="直線コネクタ 764"/>
        <xdr:cNvCxnSpPr/>
      </xdr:nvCxnSpPr>
      <xdr:spPr>
        <a:xfrm flipV="1">
          <a:off x="15481300" y="17381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766" name="楕円 765"/>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110489</xdr:rowOff>
    </xdr:to>
    <xdr:cxnSp macro="">
      <xdr:nvCxnSpPr>
        <xdr:cNvPr id="767" name="直線コネクタ 766"/>
        <xdr:cNvCxnSpPr/>
      </xdr:nvCxnSpPr>
      <xdr:spPr>
        <a:xfrm flipV="1">
          <a:off x="14592300" y="17404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68"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9"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70"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771" name="n_1mainValue【庁舎】&#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772" name="n_2mainValue【庁舎】&#10;有形固定資産減価償却率"/>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01"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05" name="フローチャート: 判断 804"/>
        <xdr:cNvSpPr/>
      </xdr:nvSpPr>
      <xdr:spPr>
        <a:xfrm>
          <a:off x="19494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42545</xdr:rowOff>
    </xdr:from>
    <xdr:to>
      <xdr:col>116</xdr:col>
      <xdr:colOff>114300</xdr:colOff>
      <xdr:row>107</xdr:row>
      <xdr:rowOff>144145</xdr:rowOff>
    </xdr:to>
    <xdr:sp macro="" textlink="">
      <xdr:nvSpPr>
        <xdr:cNvPr id="811" name="楕円 810"/>
        <xdr:cNvSpPr/>
      </xdr:nvSpPr>
      <xdr:spPr>
        <a:xfrm>
          <a:off x="22110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128922</xdr:rowOff>
    </xdr:from>
    <xdr:ext cx="469744" cy="259045"/>
    <xdr:sp macro="" textlink="">
      <xdr:nvSpPr>
        <xdr:cNvPr id="812" name="【庁舎】&#10;一人当たり面積該当値テキスト"/>
        <xdr:cNvSpPr txBox="1"/>
      </xdr:nvSpPr>
      <xdr:spPr>
        <a:xfrm>
          <a:off x="22199600" y="1830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813" name="楕円 812"/>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93345</xdr:rowOff>
    </xdr:from>
    <xdr:to>
      <xdr:col>116</xdr:col>
      <xdr:colOff>63500</xdr:colOff>
      <xdr:row>107</xdr:row>
      <xdr:rowOff>93345</xdr:rowOff>
    </xdr:to>
    <xdr:cxnSp macro="">
      <xdr:nvCxnSpPr>
        <xdr:cNvPr id="814" name="直線コネクタ 813"/>
        <xdr:cNvCxnSpPr/>
      </xdr:nvCxnSpPr>
      <xdr:spPr>
        <a:xfrm>
          <a:off x="21323300" y="1843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40639</xdr:rowOff>
    </xdr:from>
    <xdr:to>
      <xdr:col>107</xdr:col>
      <xdr:colOff>101600</xdr:colOff>
      <xdr:row>107</xdr:row>
      <xdr:rowOff>142239</xdr:rowOff>
    </xdr:to>
    <xdr:sp macro="" textlink="">
      <xdr:nvSpPr>
        <xdr:cNvPr id="815" name="楕円 814"/>
        <xdr:cNvSpPr/>
      </xdr:nvSpPr>
      <xdr:spPr>
        <a:xfrm>
          <a:off x="20383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91439</xdr:rowOff>
    </xdr:from>
    <xdr:to>
      <xdr:col>111</xdr:col>
      <xdr:colOff>177800</xdr:colOff>
      <xdr:row>107</xdr:row>
      <xdr:rowOff>93345</xdr:rowOff>
    </xdr:to>
    <xdr:cxnSp macro="">
      <xdr:nvCxnSpPr>
        <xdr:cNvPr id="816" name="直線コネクタ 815"/>
        <xdr:cNvCxnSpPr/>
      </xdr:nvCxnSpPr>
      <xdr:spPr>
        <a:xfrm>
          <a:off x="20434300" y="184365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17"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18"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74947</xdr:rowOff>
    </xdr:from>
    <xdr:ext cx="469744" cy="259045"/>
    <xdr:sp macro="" textlink="">
      <xdr:nvSpPr>
        <xdr:cNvPr id="819" name="n_3aveValue【庁舎】&#10;一人当たり面積"/>
        <xdr:cNvSpPr txBox="1"/>
      </xdr:nvSpPr>
      <xdr:spPr>
        <a:xfrm>
          <a:off x="19310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135272</xdr:rowOff>
    </xdr:from>
    <xdr:ext cx="469744" cy="259045"/>
    <xdr:sp macro="" textlink="">
      <xdr:nvSpPr>
        <xdr:cNvPr id="820" name="n_1mainValue【庁舎】&#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133366</xdr:rowOff>
    </xdr:from>
    <xdr:ext cx="469744" cy="259045"/>
    <xdr:sp macro="" textlink="">
      <xdr:nvSpPr>
        <xdr:cNvPr id="821" name="n_2mainValue【庁舎】&#10;一人当たり面積"/>
        <xdr:cNvSpPr txBox="1"/>
      </xdr:nvSpPr>
      <xdr:spPr>
        <a:xfrm>
          <a:off x="20199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施設類型で有形固定資産の減価償却率が高くなっており、多くの施設が老朽化してきています。体育館・プールについては、大部分を占める体育館が比較的新しいことから、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図書館、市庁舎、保健相談センターは、減価償却率が高く、類似団体内で上位であり、全国平均、都平均を大きく上回っています。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仮称）生涯学習センターの整備を推進する中で、既存施設の集約化等の検討を行います。市庁舎は、今後建て替え等の検討を進めていくこととしています。保健相談センターは、分室の集約化や市庁舎との連携を考慮した最適な配置について検討し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分類を通して、一人当たりの面積が類似団体内でも下位で、多くの施設類型で全国平均や都平均を下回っていますが、市民会館については比較的大きなホールを有していることから、１人当たり面積が全国平均や都平均よりも広くなっ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基準財政収入額については、</a:t>
          </a:r>
          <a:r>
            <a:rPr kumimoji="1" lang="ja-JP" altLang="en-US" sz="1100" b="0" i="0" baseline="0">
              <a:solidFill>
                <a:schemeClr val="dk1"/>
              </a:solidFill>
              <a:effectLst/>
              <a:latin typeface="+mn-lt"/>
              <a:ea typeface="+mn-ea"/>
              <a:cs typeface="+mn-cs"/>
            </a:rPr>
            <a:t>地方消費税交付金</a:t>
          </a:r>
          <a:r>
            <a:rPr kumimoji="1" lang="ja-JP" altLang="ja-JP" sz="1100" b="0" i="0" baseline="0">
              <a:solidFill>
                <a:schemeClr val="dk1"/>
              </a:solidFill>
              <a:effectLst/>
              <a:latin typeface="+mn-lt"/>
              <a:ea typeface="+mn-ea"/>
              <a:cs typeface="+mn-cs"/>
            </a:rPr>
            <a:t>の減などにより、前年度と比較して</a:t>
          </a:r>
          <a:r>
            <a:rPr kumimoji="1" lang="en-US" altLang="ja-JP" sz="1100" b="0" i="0" baseline="0">
              <a:solidFill>
                <a:schemeClr val="dk1"/>
              </a:solidFill>
              <a:effectLst/>
              <a:latin typeface="+mn-lt"/>
              <a:ea typeface="+mn-ea"/>
              <a:cs typeface="+mn-cs"/>
            </a:rPr>
            <a:t>238,714</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％）の減となりました。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基準財政需要額については、</a:t>
          </a:r>
          <a:r>
            <a:rPr kumimoji="1" lang="ja-JP" altLang="en-US" sz="1100" b="0" i="0" baseline="0">
              <a:solidFill>
                <a:schemeClr val="dk1"/>
              </a:solidFill>
              <a:effectLst/>
              <a:latin typeface="+mn-lt"/>
              <a:ea typeface="+mn-ea"/>
              <a:cs typeface="+mn-cs"/>
            </a:rPr>
            <a:t>包括算定軽費（人口）</a:t>
          </a:r>
          <a:r>
            <a:rPr kumimoji="1" lang="ja-JP" altLang="ja-JP" sz="1100" b="0" i="0" baseline="0">
              <a:solidFill>
                <a:schemeClr val="dk1"/>
              </a:solidFill>
              <a:effectLst/>
              <a:latin typeface="+mn-lt"/>
              <a:ea typeface="+mn-ea"/>
              <a:cs typeface="+mn-cs"/>
            </a:rPr>
            <a:t>の減などにより、前年度と比較して</a:t>
          </a:r>
          <a:r>
            <a:rPr kumimoji="1" lang="en-US" altLang="ja-JP" sz="1100" b="0" i="0" baseline="0">
              <a:solidFill>
                <a:schemeClr val="dk1"/>
              </a:solidFill>
              <a:effectLst/>
              <a:latin typeface="+mn-lt"/>
              <a:ea typeface="+mn-ea"/>
              <a:cs typeface="+mn-cs"/>
            </a:rPr>
            <a:t>32,060</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％）の減となりました。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以上</a:t>
          </a:r>
          <a:r>
            <a:rPr kumimoji="1" lang="ja-JP" altLang="en-US" sz="1100" b="0" i="0" baseline="0">
              <a:solidFill>
                <a:schemeClr val="dk1"/>
              </a:solidFill>
              <a:effectLst/>
              <a:latin typeface="+mn-lt"/>
              <a:ea typeface="+mn-ea"/>
              <a:cs typeface="+mn-cs"/>
            </a:rPr>
            <a:t>により、収入額の減少幅が大きいことから、</a:t>
          </a:r>
          <a:r>
            <a:rPr kumimoji="1" lang="ja-JP" altLang="ja-JP" sz="1100" b="0" i="0" baseline="0">
              <a:solidFill>
                <a:schemeClr val="dk1"/>
              </a:solidFill>
              <a:effectLst/>
              <a:latin typeface="+mn-lt"/>
              <a:ea typeface="+mn-ea"/>
              <a:cs typeface="+mn-cs"/>
            </a:rPr>
            <a:t>昨年度と比較して</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0.83</a:t>
          </a:r>
          <a:r>
            <a:rPr kumimoji="1" lang="ja-JP" altLang="ja-JP" sz="1100" b="0" i="0" baseline="0">
              <a:solidFill>
                <a:schemeClr val="dk1"/>
              </a:solidFill>
              <a:effectLst/>
              <a:latin typeface="+mn-lt"/>
              <a:ea typeface="+mn-ea"/>
              <a:cs typeface="+mn-cs"/>
            </a:rPr>
            <a:t>となりました。類似団体平均を</a:t>
          </a:r>
          <a:r>
            <a:rPr kumimoji="1" lang="en-US" altLang="ja-JP" sz="1100" b="0" i="0" baseline="0">
              <a:solidFill>
                <a:schemeClr val="dk1"/>
              </a:solidFill>
              <a:effectLst/>
              <a:latin typeface="+mn-lt"/>
              <a:ea typeface="+mn-ea"/>
              <a:cs typeface="+mn-cs"/>
            </a:rPr>
            <a:t>0.32</a:t>
          </a:r>
          <a:r>
            <a:rPr kumimoji="1" lang="ja-JP" altLang="ja-JP" sz="1100" b="0" i="0" baseline="0">
              <a:solidFill>
                <a:schemeClr val="dk1"/>
              </a:solidFill>
              <a:effectLst/>
              <a:latin typeface="+mn-lt"/>
              <a:ea typeface="+mn-ea"/>
              <a:cs typeface="+mn-cs"/>
            </a:rPr>
            <a:t>上回っているものの、依然として交付税収入に依存しており、義務的経費等の削減が急務となっています。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flipV="1">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flipV="1">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67733</xdr:rowOff>
    </xdr:to>
    <xdr:cxnSp macro="">
      <xdr:nvCxnSpPr>
        <xdr:cNvPr id="78" name="直線コネクタ 77"/>
        <xdr:cNvCxnSpPr/>
      </xdr:nvCxnSpPr>
      <xdr:spPr>
        <a:xfrm flipV="1">
          <a:off x="1447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26458</xdr:rowOff>
    </xdr:from>
    <xdr:to>
      <xdr:col>11</xdr:col>
      <xdr:colOff>82550</xdr:colOff>
      <xdr:row>39</xdr:row>
      <xdr:rowOff>128058</xdr:rowOff>
    </xdr:to>
    <xdr:sp macro="" textlink="">
      <xdr:nvSpPr>
        <xdr:cNvPr id="79" name="フローチャート: 判断 78"/>
        <xdr:cNvSpPr/>
      </xdr:nvSpPr>
      <xdr:spPr>
        <a:xfrm>
          <a:off x="2286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112835</xdr:rowOff>
    </xdr:from>
    <xdr:ext cx="762000" cy="259045"/>
    <xdr:sp macro="" textlink="">
      <xdr:nvSpPr>
        <xdr:cNvPr id="80" name="テキスト ボックス 79"/>
        <xdr:cNvSpPr txBox="1"/>
      </xdr:nvSpPr>
      <xdr:spPr>
        <a:xfrm>
          <a:off x="1955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経常収支比率については、分母では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の増や臨時財政対策債の増により、全体で</a:t>
          </a:r>
          <a:r>
            <a:rPr kumimoji="1" lang="en-US" altLang="ja-JP" sz="1100">
              <a:solidFill>
                <a:schemeClr val="dk1"/>
              </a:solidFill>
              <a:effectLst/>
              <a:latin typeface="+mn-lt"/>
              <a:ea typeface="+mn-ea"/>
              <a:cs typeface="+mn-cs"/>
            </a:rPr>
            <a:t>138,156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％）の増となりました。分子では人件費は東京都市町村職員退職手当組合負担金等の増、繰出金は後期高齢者医療特別会計繰出金及び介護保険特別会計繰出金の増により、全体で</a:t>
          </a:r>
          <a:r>
            <a:rPr kumimoji="1" lang="en-US" altLang="ja-JP" sz="1100">
              <a:solidFill>
                <a:schemeClr val="dk1"/>
              </a:solidFill>
              <a:effectLst/>
              <a:latin typeface="+mn-lt"/>
              <a:ea typeface="+mn-ea"/>
              <a:cs typeface="+mn-cs"/>
            </a:rPr>
            <a:t>211,811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％）の増となり、経常収支比率は昨年度と比較して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a:t>
          </a:r>
          <a:r>
            <a:rPr kumimoji="1" lang="ja-JP" altLang="ja-JP" sz="1100" b="0" i="0" baseline="0">
              <a:solidFill>
                <a:schemeClr val="dk1"/>
              </a:solidFill>
              <a:effectLst/>
              <a:latin typeface="+mn-lt"/>
              <a:ea typeface="+mn-ea"/>
              <a:cs typeface="+mn-cs"/>
            </a:rPr>
            <a:t>引き続き、市税等の収納対策の強化により、収納率の向上を図るとともに扶助費などの義務的経費の削減を行い健全な財政運営に努めます。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20744</xdr:rowOff>
    </xdr:to>
    <xdr:cxnSp macro="">
      <xdr:nvCxnSpPr>
        <xdr:cNvPr id="132" name="直線コネクタ 131"/>
        <xdr:cNvCxnSpPr/>
      </xdr:nvCxnSpPr>
      <xdr:spPr>
        <a:xfrm>
          <a:off x="4114800" y="111247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69004</xdr:rowOff>
    </xdr:to>
    <xdr:cxnSp macro="">
      <xdr:nvCxnSpPr>
        <xdr:cNvPr id="135" name="直線コネクタ 134"/>
        <xdr:cNvCxnSpPr/>
      </xdr:nvCxnSpPr>
      <xdr:spPr>
        <a:xfrm flipV="1">
          <a:off x="3225800" y="1112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65</xdr:row>
      <xdr:rowOff>69004</xdr:rowOff>
    </xdr:to>
    <xdr:cxnSp macro="">
      <xdr:nvCxnSpPr>
        <xdr:cNvPr id="138" name="直線コネクタ 137"/>
        <xdr:cNvCxnSpPr/>
      </xdr:nvCxnSpPr>
      <xdr:spPr>
        <a:xfrm>
          <a:off x="2336800" y="1095586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39370</xdr:rowOff>
    </xdr:to>
    <xdr:cxnSp macro="">
      <xdr:nvCxnSpPr>
        <xdr:cNvPr id="141" name="直線コネクタ 140"/>
        <xdr:cNvCxnSpPr/>
      </xdr:nvCxnSpPr>
      <xdr:spPr>
        <a:xfrm flipV="1">
          <a:off x="1447800" y="1095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2" name="フローチャート: 判断 141"/>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3" name="テキスト ボックス 142"/>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1" name="楕円 150"/>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2"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58" name="テキスト ボックス 157"/>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類似団体と比較して、人件費・物件費等が低くなっているのは、ごみ処理業務、常備消防業務等を一部事務組合等に委託して行っていることが主な要因として挙げられます。</a:t>
          </a:r>
          <a:endParaRPr lang="ja-JP" altLang="ja-JP" sz="1400">
            <a:effectLst/>
          </a:endParaRPr>
        </a:p>
        <a:p>
          <a:r>
            <a:rPr kumimoji="1" lang="ja-JP" altLang="ja-JP" sz="1100">
              <a:solidFill>
                <a:schemeClr val="dk1"/>
              </a:solidFill>
              <a:effectLst/>
              <a:latin typeface="+mn-lt"/>
              <a:ea typeface="+mn-ea"/>
              <a:cs typeface="+mn-cs"/>
            </a:rPr>
            <a:t>　また昨年度の決算額と比較すると、</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東京都市町村職員退職手当組合負担金等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増があり、</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a:t>
          </a:r>
          <a:r>
            <a:rPr kumimoji="1" lang="en-US" altLang="ja-JP" sz="1100" b="0" i="0" baseline="0">
              <a:solidFill>
                <a:schemeClr val="dk1"/>
              </a:solidFill>
              <a:effectLst/>
              <a:latin typeface="+mn-lt"/>
              <a:ea typeface="+mn-ea"/>
              <a:cs typeface="+mn-cs"/>
            </a:rPr>
            <a:t>279</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しました。</a:t>
          </a:r>
          <a:endParaRPr lang="ja-JP" altLang="ja-JP" sz="1400">
            <a:effectLst/>
          </a:endParaRPr>
        </a:p>
        <a:p>
          <a:r>
            <a:rPr kumimoji="1" lang="ja-JP" altLang="ja-JP" sz="1100" b="0" i="0" baseline="0">
              <a:solidFill>
                <a:schemeClr val="dk1"/>
              </a:solidFill>
              <a:effectLst/>
              <a:latin typeface="+mn-lt"/>
              <a:ea typeface="+mn-ea"/>
              <a:cs typeface="+mn-cs"/>
            </a:rPr>
            <a:t>　引き続き、事務事業の見直し等を徹底して歳出削減に努めます。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120334</xdr:rowOff>
    </xdr:from>
    <xdr:to>
      <xdr:col>23</xdr:col>
      <xdr:colOff>133350</xdr:colOff>
      <xdr:row>80</xdr:row>
      <xdr:rowOff>123027</xdr:rowOff>
    </xdr:to>
    <xdr:cxnSp macro="">
      <xdr:nvCxnSpPr>
        <xdr:cNvPr id="193" name="直線コネクタ 192"/>
        <xdr:cNvCxnSpPr/>
      </xdr:nvCxnSpPr>
      <xdr:spPr>
        <a:xfrm>
          <a:off x="4114800" y="13836334"/>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120334</xdr:rowOff>
    </xdr:from>
    <xdr:to>
      <xdr:col>19</xdr:col>
      <xdr:colOff>133350</xdr:colOff>
      <xdr:row>80</xdr:row>
      <xdr:rowOff>125507</xdr:rowOff>
    </xdr:to>
    <xdr:cxnSp macro="">
      <xdr:nvCxnSpPr>
        <xdr:cNvPr id="196" name="直線コネクタ 195"/>
        <xdr:cNvCxnSpPr/>
      </xdr:nvCxnSpPr>
      <xdr:spPr>
        <a:xfrm flipV="1">
          <a:off x="3225800" y="13836334"/>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125507</xdr:rowOff>
    </xdr:from>
    <xdr:to>
      <xdr:col>15</xdr:col>
      <xdr:colOff>82550</xdr:colOff>
      <xdr:row>80</xdr:row>
      <xdr:rowOff>133972</xdr:rowOff>
    </xdr:to>
    <xdr:cxnSp macro="">
      <xdr:nvCxnSpPr>
        <xdr:cNvPr id="199" name="直線コネクタ 198"/>
        <xdr:cNvCxnSpPr/>
      </xdr:nvCxnSpPr>
      <xdr:spPr>
        <a:xfrm flipV="1">
          <a:off x="2336800" y="13841507"/>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119214</xdr:rowOff>
    </xdr:from>
    <xdr:to>
      <xdr:col>11</xdr:col>
      <xdr:colOff>31750</xdr:colOff>
      <xdr:row>80</xdr:row>
      <xdr:rowOff>133972</xdr:rowOff>
    </xdr:to>
    <xdr:cxnSp macro="">
      <xdr:nvCxnSpPr>
        <xdr:cNvPr id="202" name="直線コネクタ 201"/>
        <xdr:cNvCxnSpPr/>
      </xdr:nvCxnSpPr>
      <xdr:spPr>
        <a:xfrm>
          <a:off x="1447800" y="13835214"/>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907</xdr:rowOff>
    </xdr:from>
    <xdr:to>
      <xdr:col>11</xdr:col>
      <xdr:colOff>82550</xdr:colOff>
      <xdr:row>81</xdr:row>
      <xdr:rowOff>102507</xdr:rowOff>
    </xdr:to>
    <xdr:sp macro="" textlink="">
      <xdr:nvSpPr>
        <xdr:cNvPr id="203" name="フローチャート: 判断 202"/>
        <xdr:cNvSpPr/>
      </xdr:nvSpPr>
      <xdr:spPr>
        <a:xfrm>
          <a:off x="2286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87284</xdr:rowOff>
    </xdr:from>
    <xdr:ext cx="762000" cy="259045"/>
    <xdr:sp macro="" textlink="">
      <xdr:nvSpPr>
        <xdr:cNvPr id="204" name="テキスト ボックス 203"/>
        <xdr:cNvSpPr txBox="1"/>
      </xdr:nvSpPr>
      <xdr:spPr>
        <a:xfrm>
          <a:off x="1955800" y="1397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72227</xdr:rowOff>
    </xdr:from>
    <xdr:to>
      <xdr:col>23</xdr:col>
      <xdr:colOff>184150</xdr:colOff>
      <xdr:row>81</xdr:row>
      <xdr:rowOff>2377</xdr:rowOff>
    </xdr:to>
    <xdr:sp macro="" textlink="">
      <xdr:nvSpPr>
        <xdr:cNvPr id="212" name="楕円 211"/>
        <xdr:cNvSpPr/>
      </xdr:nvSpPr>
      <xdr:spPr>
        <a:xfrm>
          <a:off x="4902200" y="137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164954</xdr:rowOff>
    </xdr:from>
    <xdr:ext cx="762000" cy="259045"/>
    <xdr:sp macro="" textlink="">
      <xdr:nvSpPr>
        <xdr:cNvPr id="213" name="人件費・物件費等の状況該当値テキスト"/>
        <xdr:cNvSpPr txBox="1"/>
      </xdr:nvSpPr>
      <xdr:spPr>
        <a:xfrm>
          <a:off x="5041900" y="1370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69534</xdr:rowOff>
    </xdr:from>
    <xdr:to>
      <xdr:col>19</xdr:col>
      <xdr:colOff>184150</xdr:colOff>
      <xdr:row>80</xdr:row>
      <xdr:rowOff>171134</xdr:rowOff>
    </xdr:to>
    <xdr:sp macro="" textlink="">
      <xdr:nvSpPr>
        <xdr:cNvPr id="214" name="楕円 213"/>
        <xdr:cNvSpPr/>
      </xdr:nvSpPr>
      <xdr:spPr>
        <a:xfrm>
          <a:off x="4064000" y="137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9861</xdr:rowOff>
    </xdr:from>
    <xdr:ext cx="736600" cy="259045"/>
    <xdr:sp macro="" textlink="">
      <xdr:nvSpPr>
        <xdr:cNvPr id="215" name="テキスト ボックス 214"/>
        <xdr:cNvSpPr txBox="1"/>
      </xdr:nvSpPr>
      <xdr:spPr>
        <a:xfrm>
          <a:off x="3733800" y="1355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74707</xdr:rowOff>
    </xdr:from>
    <xdr:to>
      <xdr:col>15</xdr:col>
      <xdr:colOff>133350</xdr:colOff>
      <xdr:row>81</xdr:row>
      <xdr:rowOff>4857</xdr:rowOff>
    </xdr:to>
    <xdr:sp macro="" textlink="">
      <xdr:nvSpPr>
        <xdr:cNvPr id="216" name="楕円 215"/>
        <xdr:cNvSpPr/>
      </xdr:nvSpPr>
      <xdr:spPr>
        <a:xfrm>
          <a:off x="3175000" y="13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15034</xdr:rowOff>
    </xdr:from>
    <xdr:ext cx="762000" cy="259045"/>
    <xdr:sp macro="" textlink="">
      <xdr:nvSpPr>
        <xdr:cNvPr id="217" name="テキスト ボックス 216"/>
        <xdr:cNvSpPr txBox="1"/>
      </xdr:nvSpPr>
      <xdr:spPr>
        <a:xfrm>
          <a:off x="2844800" y="135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83172</xdr:rowOff>
    </xdr:from>
    <xdr:to>
      <xdr:col>11</xdr:col>
      <xdr:colOff>82550</xdr:colOff>
      <xdr:row>81</xdr:row>
      <xdr:rowOff>13322</xdr:rowOff>
    </xdr:to>
    <xdr:sp macro="" textlink="">
      <xdr:nvSpPr>
        <xdr:cNvPr id="218" name="楕円 217"/>
        <xdr:cNvSpPr/>
      </xdr:nvSpPr>
      <xdr:spPr>
        <a:xfrm>
          <a:off x="2286000" y="137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23499</xdr:rowOff>
    </xdr:from>
    <xdr:ext cx="762000" cy="259045"/>
    <xdr:sp macro="" textlink="">
      <xdr:nvSpPr>
        <xdr:cNvPr id="219" name="テキスト ボックス 218"/>
        <xdr:cNvSpPr txBox="1"/>
      </xdr:nvSpPr>
      <xdr:spPr>
        <a:xfrm>
          <a:off x="1955800" y="135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68414</xdr:rowOff>
    </xdr:from>
    <xdr:to>
      <xdr:col>7</xdr:col>
      <xdr:colOff>31750</xdr:colOff>
      <xdr:row>80</xdr:row>
      <xdr:rowOff>170014</xdr:rowOff>
    </xdr:to>
    <xdr:sp macro="" textlink="">
      <xdr:nvSpPr>
        <xdr:cNvPr id="220" name="楕円 219"/>
        <xdr:cNvSpPr/>
      </xdr:nvSpPr>
      <xdr:spPr>
        <a:xfrm>
          <a:off x="1397000" y="137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8741</xdr:rowOff>
    </xdr:from>
    <xdr:ext cx="762000" cy="259045"/>
    <xdr:sp macro="" textlink="">
      <xdr:nvSpPr>
        <xdr:cNvPr id="221" name="テキスト ボックス 220"/>
        <xdr:cNvSpPr txBox="1"/>
      </xdr:nvSpPr>
      <xdr:spPr>
        <a:xfrm>
          <a:off x="1066800" y="1355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東京都の基準に準拠しているものの、類似団体平均では</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かけて段階的に扶養手当の見直しを図り、また、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77611</xdr:rowOff>
    </xdr:to>
    <xdr:cxnSp macro="">
      <xdr:nvCxnSpPr>
        <xdr:cNvPr id="255" name="直線コネクタ 254"/>
        <xdr:cNvCxnSpPr/>
      </xdr:nvCxnSpPr>
      <xdr:spPr>
        <a:xfrm flipV="1">
          <a:off x="16179800" y="1489992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53622</xdr:rowOff>
    </xdr:to>
    <xdr:cxnSp macro="">
      <xdr:nvCxnSpPr>
        <xdr:cNvPr id="258" name="直線コネクタ 257"/>
        <xdr:cNvCxnSpPr/>
      </xdr:nvCxnSpPr>
      <xdr:spPr>
        <a:xfrm flipV="1">
          <a:off x="15290800" y="149937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53622</xdr:rowOff>
    </xdr:to>
    <xdr:cxnSp macro="">
      <xdr:nvCxnSpPr>
        <xdr:cNvPr id="261" name="直線コネクタ 260"/>
        <xdr:cNvCxnSpPr/>
      </xdr:nvCxnSpPr>
      <xdr:spPr>
        <a:xfrm>
          <a:off x="14401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144639</xdr:rowOff>
    </xdr:to>
    <xdr:cxnSp macro="">
      <xdr:nvCxnSpPr>
        <xdr:cNvPr id="264" name="直線コネクタ 263"/>
        <xdr:cNvCxnSpPr/>
      </xdr:nvCxnSpPr>
      <xdr:spPr>
        <a:xfrm>
          <a:off x="13512800" y="1502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4" name="楕円 273"/>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5"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8" name="楕円 277"/>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9" name="テキスト ボックス 278"/>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2" name="楕円 281"/>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3" name="テキスト ボックス 282"/>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人口千人当たり職員数については、類似団体平均</a:t>
          </a:r>
          <a:r>
            <a:rPr kumimoji="1" lang="en-US" altLang="ja-JP" sz="1100" b="0" i="0" baseline="0">
              <a:solidFill>
                <a:schemeClr val="dk1"/>
              </a:solidFill>
              <a:effectLst/>
              <a:latin typeface="+mn-lt"/>
              <a:ea typeface="+mn-ea"/>
              <a:cs typeface="+mn-cs"/>
            </a:rPr>
            <a:t>8.20</a:t>
          </a:r>
          <a:r>
            <a:rPr kumimoji="1" lang="ja-JP" altLang="ja-JP" sz="1100" b="0" i="0" baseline="0">
              <a:solidFill>
                <a:schemeClr val="dk1"/>
              </a:solidFill>
              <a:effectLst/>
              <a:latin typeface="+mn-lt"/>
              <a:ea typeface="+mn-ea"/>
              <a:cs typeface="+mn-cs"/>
            </a:rPr>
            <a:t>人を大きく下回る</a:t>
          </a:r>
          <a:r>
            <a:rPr kumimoji="1" lang="en-US" altLang="ja-JP" sz="1100" b="0" i="0" baseline="0">
              <a:solidFill>
                <a:schemeClr val="dk1"/>
              </a:solidFill>
              <a:effectLst/>
              <a:latin typeface="+mn-lt"/>
              <a:ea typeface="+mn-ea"/>
              <a:cs typeface="+mn-cs"/>
            </a:rPr>
            <a:t>4.87</a:t>
          </a:r>
          <a:r>
            <a:rPr kumimoji="1" lang="ja-JP" altLang="ja-JP" sz="1100" b="0" i="0" baseline="0">
              <a:solidFill>
                <a:schemeClr val="dk1"/>
              </a:solidFill>
              <a:effectLst/>
              <a:latin typeface="+mn-lt"/>
              <a:ea typeface="+mn-ea"/>
              <a:cs typeface="+mn-cs"/>
            </a:rPr>
            <a:t>人となっています。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令和元年度</a:t>
          </a:r>
          <a:r>
            <a:rPr kumimoji="1" lang="ja-JP" altLang="ja-JP" sz="1100" b="0" i="0" baseline="0">
              <a:solidFill>
                <a:schemeClr val="dk1"/>
              </a:solidFill>
              <a:effectLst/>
              <a:latin typeface="+mn-lt"/>
              <a:ea typeface="+mn-ea"/>
              <a:cs typeface="+mn-cs"/>
            </a:rPr>
            <a:t>に大幅に定年退職者（</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人）が増加する見込みですが、公民の適切な役割分担及び相互連携を踏まえて事務事業の統廃合、指定管理者制度などの民間活力の導入等を推進し、職員が直接関与すべき分野を順次縮小することにより、過度な職員数の補充はせず、適正な定員管理の実現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29089</xdr:rowOff>
    </xdr:from>
    <xdr:to>
      <xdr:col>81</xdr:col>
      <xdr:colOff>44450</xdr:colOff>
      <xdr:row>59</xdr:row>
      <xdr:rowOff>32536</xdr:rowOff>
    </xdr:to>
    <xdr:cxnSp macro="">
      <xdr:nvCxnSpPr>
        <xdr:cNvPr id="320" name="直線コネクタ 319"/>
        <xdr:cNvCxnSpPr/>
      </xdr:nvCxnSpPr>
      <xdr:spPr>
        <a:xfrm>
          <a:off x="16179800" y="1014463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22195</xdr:rowOff>
    </xdr:from>
    <xdr:to>
      <xdr:col>77</xdr:col>
      <xdr:colOff>44450</xdr:colOff>
      <xdr:row>59</xdr:row>
      <xdr:rowOff>29089</xdr:rowOff>
    </xdr:to>
    <xdr:cxnSp macro="">
      <xdr:nvCxnSpPr>
        <xdr:cNvPr id="323" name="直線コネクタ 322"/>
        <xdr:cNvCxnSpPr/>
      </xdr:nvCxnSpPr>
      <xdr:spPr>
        <a:xfrm>
          <a:off x="15290800" y="101377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23344</xdr:rowOff>
    </xdr:to>
    <xdr:cxnSp macro="">
      <xdr:nvCxnSpPr>
        <xdr:cNvPr id="326" name="直線コネクタ 325"/>
        <xdr:cNvCxnSpPr/>
      </xdr:nvCxnSpPr>
      <xdr:spPr>
        <a:xfrm flipV="1">
          <a:off x="14401800" y="1013774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23344</xdr:rowOff>
    </xdr:from>
    <xdr:to>
      <xdr:col>68</xdr:col>
      <xdr:colOff>152400</xdr:colOff>
      <xdr:row>59</xdr:row>
      <xdr:rowOff>23344</xdr:rowOff>
    </xdr:to>
    <xdr:cxnSp macro="">
      <xdr:nvCxnSpPr>
        <xdr:cNvPr id="329" name="直線コネクタ 328"/>
        <xdr:cNvCxnSpPr/>
      </xdr:nvCxnSpPr>
      <xdr:spPr>
        <a:xfrm>
          <a:off x="13512800" y="10138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125367</xdr:rowOff>
    </xdr:from>
    <xdr:to>
      <xdr:col>68</xdr:col>
      <xdr:colOff>203200</xdr:colOff>
      <xdr:row>60</xdr:row>
      <xdr:rowOff>55517</xdr:rowOff>
    </xdr:to>
    <xdr:sp macro="" textlink="">
      <xdr:nvSpPr>
        <xdr:cNvPr id="330" name="フローチャート: 判断 329"/>
        <xdr:cNvSpPr/>
      </xdr:nvSpPr>
      <xdr:spPr>
        <a:xfrm>
          <a:off x="14351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40294</xdr:rowOff>
    </xdr:from>
    <xdr:ext cx="762000" cy="259045"/>
    <xdr:sp macro="" textlink="">
      <xdr:nvSpPr>
        <xdr:cNvPr id="331" name="テキスト ボックス 330"/>
        <xdr:cNvSpPr txBox="1"/>
      </xdr:nvSpPr>
      <xdr:spPr>
        <a:xfrm>
          <a:off x="14020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153186</xdr:rowOff>
    </xdr:from>
    <xdr:to>
      <xdr:col>81</xdr:col>
      <xdr:colOff>95250</xdr:colOff>
      <xdr:row>59</xdr:row>
      <xdr:rowOff>83336</xdr:rowOff>
    </xdr:to>
    <xdr:sp macro="" textlink="">
      <xdr:nvSpPr>
        <xdr:cNvPr id="339" name="楕円 338"/>
        <xdr:cNvSpPr/>
      </xdr:nvSpPr>
      <xdr:spPr>
        <a:xfrm>
          <a:off x="169672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74463</xdr:rowOff>
    </xdr:from>
    <xdr:ext cx="762000" cy="259045"/>
    <xdr:sp macro="" textlink="">
      <xdr:nvSpPr>
        <xdr:cNvPr id="340" name="定員管理の状況該当値テキスト"/>
        <xdr:cNvSpPr txBox="1"/>
      </xdr:nvSpPr>
      <xdr:spPr>
        <a:xfrm>
          <a:off x="17106900" y="1001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149739</xdr:rowOff>
    </xdr:from>
    <xdr:to>
      <xdr:col>77</xdr:col>
      <xdr:colOff>95250</xdr:colOff>
      <xdr:row>59</xdr:row>
      <xdr:rowOff>79889</xdr:rowOff>
    </xdr:to>
    <xdr:sp macro="" textlink="">
      <xdr:nvSpPr>
        <xdr:cNvPr id="341" name="楕円 340"/>
        <xdr:cNvSpPr/>
      </xdr:nvSpPr>
      <xdr:spPr>
        <a:xfrm>
          <a:off x="16129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90066</xdr:rowOff>
    </xdr:from>
    <xdr:ext cx="736600" cy="259045"/>
    <xdr:sp macro="" textlink="">
      <xdr:nvSpPr>
        <xdr:cNvPr id="342" name="テキスト ボックス 341"/>
        <xdr:cNvSpPr txBox="1"/>
      </xdr:nvSpPr>
      <xdr:spPr>
        <a:xfrm>
          <a:off x="15798800" y="986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142845</xdr:rowOff>
    </xdr:from>
    <xdr:to>
      <xdr:col>73</xdr:col>
      <xdr:colOff>44450</xdr:colOff>
      <xdr:row>59</xdr:row>
      <xdr:rowOff>72995</xdr:rowOff>
    </xdr:to>
    <xdr:sp macro="" textlink="">
      <xdr:nvSpPr>
        <xdr:cNvPr id="343" name="楕円 342"/>
        <xdr:cNvSpPr/>
      </xdr:nvSpPr>
      <xdr:spPr>
        <a:xfrm>
          <a:off x="15240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83172</xdr:rowOff>
    </xdr:from>
    <xdr:ext cx="762000" cy="259045"/>
    <xdr:sp macro="" textlink="">
      <xdr:nvSpPr>
        <xdr:cNvPr id="344" name="テキスト ボックス 343"/>
        <xdr:cNvSpPr txBox="1"/>
      </xdr:nvSpPr>
      <xdr:spPr>
        <a:xfrm>
          <a:off x="14909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143994</xdr:rowOff>
    </xdr:from>
    <xdr:to>
      <xdr:col>68</xdr:col>
      <xdr:colOff>203200</xdr:colOff>
      <xdr:row>59</xdr:row>
      <xdr:rowOff>74144</xdr:rowOff>
    </xdr:to>
    <xdr:sp macro="" textlink="">
      <xdr:nvSpPr>
        <xdr:cNvPr id="345" name="楕円 344"/>
        <xdr:cNvSpPr/>
      </xdr:nvSpPr>
      <xdr:spPr>
        <a:xfrm>
          <a:off x="14351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84321</xdr:rowOff>
    </xdr:from>
    <xdr:ext cx="762000" cy="259045"/>
    <xdr:sp macro="" textlink="">
      <xdr:nvSpPr>
        <xdr:cNvPr id="346" name="テキスト ボックス 345"/>
        <xdr:cNvSpPr txBox="1"/>
      </xdr:nvSpPr>
      <xdr:spPr>
        <a:xfrm>
          <a:off x="14020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143994</xdr:rowOff>
    </xdr:from>
    <xdr:to>
      <xdr:col>64</xdr:col>
      <xdr:colOff>152400</xdr:colOff>
      <xdr:row>59</xdr:row>
      <xdr:rowOff>74144</xdr:rowOff>
    </xdr:to>
    <xdr:sp macro="" textlink="">
      <xdr:nvSpPr>
        <xdr:cNvPr id="347" name="楕円 346"/>
        <xdr:cNvSpPr/>
      </xdr:nvSpPr>
      <xdr:spPr>
        <a:xfrm>
          <a:off x="13462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84321</xdr:rowOff>
    </xdr:from>
    <xdr:ext cx="762000" cy="259045"/>
    <xdr:sp macro="" textlink="">
      <xdr:nvSpPr>
        <xdr:cNvPr id="348" name="テキスト ボックス 347"/>
        <xdr:cNvSpPr txBox="1"/>
      </xdr:nvSpPr>
      <xdr:spPr>
        <a:xfrm>
          <a:off x="13131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実質公債費比率においては、類似団体平均の</a:t>
          </a:r>
          <a:r>
            <a:rPr kumimoji="1" lang="en-US" altLang="ja-JP" sz="1100" b="0" i="0" baseline="0">
              <a:solidFill>
                <a:schemeClr val="dk1"/>
              </a:solidFill>
              <a:effectLst/>
              <a:latin typeface="+mn-lt"/>
              <a:ea typeface="+mn-ea"/>
              <a:cs typeface="+mn-cs"/>
            </a:rPr>
            <a:t>7.8</a:t>
          </a:r>
          <a:r>
            <a:rPr kumimoji="1" lang="ja-JP" altLang="ja-JP" sz="1100" b="0" i="0" baseline="0">
              <a:solidFill>
                <a:schemeClr val="dk1"/>
              </a:solidFill>
              <a:effectLst/>
              <a:latin typeface="+mn-lt"/>
              <a:ea typeface="+mn-ea"/>
              <a:cs typeface="+mn-cs"/>
            </a:rPr>
            <a:t>％を大きく下回る▲</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％となっているものの、前年度と比べ</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ポイント悪化しています。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例年と同様に障害者自立支援給付費などの義務的経費などの増加により、やむを得ず臨時財政対策債を発行可能額満額発行しており、地方債残高が増加傾向にあるため、今後比率の上昇が見込まれます。このため、納税指導や滞納処分により収納対策の更なる強化を図り、市税等の自主財源を増やすとともに、扶助費などの義務的経費の歳出削減を行い、借入れを抑制する必要があ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69596</xdr:rowOff>
    </xdr:to>
    <xdr:cxnSp macro="">
      <xdr:nvCxnSpPr>
        <xdr:cNvPr id="380" name="直線コネクタ 379"/>
        <xdr:cNvCxnSpPr/>
      </xdr:nvCxnSpPr>
      <xdr:spPr>
        <a:xfrm>
          <a:off x="16179800" y="62321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59944</xdr:rowOff>
    </xdr:to>
    <xdr:cxnSp macro="">
      <xdr:nvCxnSpPr>
        <xdr:cNvPr id="383" name="直線コネクタ 382"/>
        <xdr:cNvCxnSpPr/>
      </xdr:nvCxnSpPr>
      <xdr:spPr>
        <a:xfrm>
          <a:off x="15290800" y="61935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21336</xdr:rowOff>
    </xdr:from>
    <xdr:to>
      <xdr:col>72</xdr:col>
      <xdr:colOff>203200</xdr:colOff>
      <xdr:row>36</xdr:row>
      <xdr:rowOff>30988</xdr:rowOff>
    </xdr:to>
    <xdr:cxnSp macro="">
      <xdr:nvCxnSpPr>
        <xdr:cNvPr id="386" name="直線コネクタ 385"/>
        <xdr:cNvCxnSpPr/>
      </xdr:nvCxnSpPr>
      <xdr:spPr>
        <a:xfrm flipV="1">
          <a:off x="14401800" y="61935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30988</xdr:rowOff>
    </xdr:from>
    <xdr:to>
      <xdr:col>68</xdr:col>
      <xdr:colOff>152400</xdr:colOff>
      <xdr:row>36</xdr:row>
      <xdr:rowOff>79248</xdr:rowOff>
    </xdr:to>
    <xdr:cxnSp macro="">
      <xdr:nvCxnSpPr>
        <xdr:cNvPr id="389" name="直線コネクタ 388"/>
        <xdr:cNvCxnSpPr/>
      </xdr:nvCxnSpPr>
      <xdr:spPr>
        <a:xfrm flipV="1">
          <a:off x="13512800" y="62031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0" name="フローチャート: 判断 389"/>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1" name="テキスト ボックス 390"/>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18796</xdr:rowOff>
    </xdr:from>
    <xdr:to>
      <xdr:col>81</xdr:col>
      <xdr:colOff>95250</xdr:colOff>
      <xdr:row>36</xdr:row>
      <xdr:rowOff>120396</xdr:rowOff>
    </xdr:to>
    <xdr:sp macro="" textlink="">
      <xdr:nvSpPr>
        <xdr:cNvPr id="399" name="楕円 398"/>
        <xdr:cNvSpPr/>
      </xdr:nvSpPr>
      <xdr:spPr>
        <a:xfrm>
          <a:off x="169672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111523</xdr:rowOff>
    </xdr:from>
    <xdr:ext cx="762000" cy="259045"/>
    <xdr:sp macro="" textlink="">
      <xdr:nvSpPr>
        <xdr:cNvPr id="400" name="公債費負担の状況該当値テキスト"/>
        <xdr:cNvSpPr txBox="1"/>
      </xdr:nvSpPr>
      <xdr:spPr>
        <a:xfrm>
          <a:off x="17106900" y="611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9144</xdr:rowOff>
    </xdr:from>
    <xdr:to>
      <xdr:col>77</xdr:col>
      <xdr:colOff>95250</xdr:colOff>
      <xdr:row>36</xdr:row>
      <xdr:rowOff>110744</xdr:rowOff>
    </xdr:to>
    <xdr:sp macro="" textlink="">
      <xdr:nvSpPr>
        <xdr:cNvPr id="401" name="楕円 400"/>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120921</xdr:rowOff>
    </xdr:from>
    <xdr:ext cx="736600" cy="259045"/>
    <xdr:sp macro="" textlink="">
      <xdr:nvSpPr>
        <xdr:cNvPr id="402" name="テキスト ボックス 401"/>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141986</xdr:rowOff>
    </xdr:from>
    <xdr:to>
      <xdr:col>73</xdr:col>
      <xdr:colOff>44450</xdr:colOff>
      <xdr:row>36</xdr:row>
      <xdr:rowOff>72136</xdr:rowOff>
    </xdr:to>
    <xdr:sp macro="" textlink="">
      <xdr:nvSpPr>
        <xdr:cNvPr id="403" name="楕円 402"/>
        <xdr:cNvSpPr/>
      </xdr:nvSpPr>
      <xdr:spPr>
        <a:xfrm>
          <a:off x="15240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82313</xdr:rowOff>
    </xdr:from>
    <xdr:ext cx="762000" cy="259045"/>
    <xdr:sp macro="" textlink="">
      <xdr:nvSpPr>
        <xdr:cNvPr id="404" name="テキスト ボックス 403"/>
        <xdr:cNvSpPr txBox="1"/>
      </xdr:nvSpPr>
      <xdr:spPr>
        <a:xfrm>
          <a:off x="14909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151638</xdr:rowOff>
    </xdr:from>
    <xdr:to>
      <xdr:col>68</xdr:col>
      <xdr:colOff>203200</xdr:colOff>
      <xdr:row>36</xdr:row>
      <xdr:rowOff>81788</xdr:rowOff>
    </xdr:to>
    <xdr:sp macro="" textlink="">
      <xdr:nvSpPr>
        <xdr:cNvPr id="405" name="楕円 404"/>
        <xdr:cNvSpPr/>
      </xdr:nvSpPr>
      <xdr:spPr>
        <a:xfrm>
          <a:off x="1435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91965</xdr:rowOff>
    </xdr:from>
    <xdr:ext cx="762000" cy="259045"/>
    <xdr:sp macro="" textlink="">
      <xdr:nvSpPr>
        <xdr:cNvPr id="406" name="テキスト ボックス 405"/>
        <xdr:cNvSpPr txBox="1"/>
      </xdr:nvSpPr>
      <xdr:spPr>
        <a:xfrm>
          <a:off x="14020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28448</xdr:rowOff>
    </xdr:from>
    <xdr:to>
      <xdr:col>64</xdr:col>
      <xdr:colOff>152400</xdr:colOff>
      <xdr:row>36</xdr:row>
      <xdr:rowOff>130048</xdr:rowOff>
    </xdr:to>
    <xdr:sp macro="" textlink="">
      <xdr:nvSpPr>
        <xdr:cNvPr id="407" name="楕円 406"/>
        <xdr:cNvSpPr/>
      </xdr:nvSpPr>
      <xdr:spPr>
        <a:xfrm>
          <a:off x="13462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140225</xdr:rowOff>
    </xdr:from>
    <xdr:ext cx="762000" cy="259045"/>
    <xdr:sp macro="" textlink="">
      <xdr:nvSpPr>
        <xdr:cNvPr id="408" name="テキスト ボックス 407"/>
        <xdr:cNvSpPr txBox="1"/>
      </xdr:nvSpPr>
      <xdr:spPr>
        <a:xfrm>
          <a:off x="13131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25.4</a:t>
          </a:r>
          <a:r>
            <a:rPr kumimoji="1" lang="ja-JP" altLang="ja-JP" sz="1100" b="0" i="0" baseline="0">
              <a:solidFill>
                <a:schemeClr val="dk1"/>
              </a:solidFill>
              <a:effectLst/>
              <a:latin typeface="+mn-lt"/>
              <a:ea typeface="+mn-ea"/>
              <a:cs typeface="+mn-cs"/>
            </a:rPr>
            <a:t>％を大きく下回っており、昨年度の数値「▲</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％」に対して、今年度は「▲</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」を維持できるよう財政調整基金等の基金残高を増やすとともに、臨時財政対策債等の地方債に依存しないように市税等の自主財源の確保に努めます。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76744</xdr:rowOff>
    </xdr:from>
    <xdr:to>
      <xdr:col>68</xdr:col>
      <xdr:colOff>203200</xdr:colOff>
      <xdr:row>16</xdr:row>
      <xdr:rowOff>6894</xdr:rowOff>
    </xdr:to>
    <xdr:sp macro="" textlink="">
      <xdr:nvSpPr>
        <xdr:cNvPr id="450" name="フローチャート: 判断 449"/>
        <xdr:cNvSpPr/>
      </xdr:nvSpPr>
      <xdr:spPr>
        <a:xfrm>
          <a:off x="14351000" y="26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17071</xdr:rowOff>
    </xdr:from>
    <xdr:ext cx="762000" cy="259045"/>
    <xdr:sp macro="" textlink="">
      <xdr:nvSpPr>
        <xdr:cNvPr id="451" name="テキスト ボックス 450"/>
        <xdr:cNvSpPr txBox="1"/>
      </xdr:nvSpPr>
      <xdr:spPr>
        <a:xfrm>
          <a:off x="14020800" y="241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人件費に係る経常収支比率は類似団体平均を</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22.6</a:t>
          </a:r>
          <a:r>
            <a:rPr kumimoji="1" lang="ja-JP" altLang="ja-JP" sz="1100" b="0" i="0" baseline="0">
              <a:solidFill>
                <a:schemeClr val="dk1"/>
              </a:solidFill>
              <a:effectLst/>
              <a:latin typeface="+mn-lt"/>
              <a:ea typeface="+mn-ea"/>
              <a:cs typeface="+mn-cs"/>
            </a:rPr>
            <a:t>％となっています。</a:t>
          </a:r>
          <a:r>
            <a:rPr kumimoji="1" lang="ja-JP" altLang="en-US" sz="1100" b="0" i="0" baseline="0">
              <a:solidFill>
                <a:schemeClr val="dk1"/>
              </a:solidFill>
              <a:effectLst/>
              <a:latin typeface="+mn-lt"/>
              <a:ea typeface="+mn-ea"/>
              <a:cs typeface="+mn-cs"/>
            </a:rPr>
            <a:t>東京都市町村職員退職手当組合</a:t>
          </a:r>
          <a:r>
            <a:rPr kumimoji="1" lang="ja-JP" altLang="ja-JP" sz="1100" b="0" i="0" baseline="0">
              <a:solidFill>
                <a:schemeClr val="dk1"/>
              </a:solidFill>
              <a:effectLst/>
              <a:latin typeface="+mn-lt"/>
              <a:ea typeface="+mn-ea"/>
              <a:cs typeface="+mn-cs"/>
            </a:rPr>
            <a:t>負担金の増などから、経常経費充当一般財源等が増とな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しました。今後においても職員の定員適正化を図るとともに、指定管理者制度などの民間活力の導入等を推進し、更なる人件費の削減に努めます。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73660</xdr:rowOff>
    </xdr:to>
    <xdr:cxnSp macro="">
      <xdr:nvCxnSpPr>
        <xdr:cNvPr id="69" name="直線コネクタ 68"/>
        <xdr:cNvCxnSpPr/>
      </xdr:nvCxnSpPr>
      <xdr:spPr>
        <a:xfrm flipV="1">
          <a:off x="3098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73660</xdr:rowOff>
    </xdr:to>
    <xdr:cxnSp macro="">
      <xdr:nvCxnSpPr>
        <xdr:cNvPr id="72" name="直線コネクタ 71"/>
        <xdr:cNvCxnSpPr/>
      </xdr:nvCxnSpPr>
      <xdr:spPr>
        <a:xfrm>
          <a:off x="2209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43180</xdr:rowOff>
    </xdr:to>
    <xdr:cxnSp macro="">
      <xdr:nvCxnSpPr>
        <xdr:cNvPr id="75" name="直線コネクタ 74"/>
        <xdr:cNvCxnSpPr/>
      </xdr:nvCxnSpPr>
      <xdr:spPr>
        <a:xfrm>
          <a:off x="1320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物件費に係る経常収支比率は類似団体平均を</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ポイント上回る</a:t>
          </a:r>
          <a:r>
            <a:rPr kumimoji="1" lang="en-US" altLang="ja-JP" sz="1100" b="0" i="0" baseline="0">
              <a:solidFill>
                <a:schemeClr val="dk1"/>
              </a:solidFill>
              <a:effectLst/>
              <a:latin typeface="+mn-lt"/>
              <a:ea typeface="+mn-ea"/>
              <a:cs typeface="+mn-cs"/>
            </a:rPr>
            <a:t>17.6</a:t>
          </a:r>
          <a:r>
            <a:rPr kumimoji="1" lang="ja-JP" altLang="ja-JP" sz="1100" b="0" i="0" baseline="0">
              <a:solidFill>
                <a:schemeClr val="dk1"/>
              </a:solidFill>
              <a:effectLst/>
              <a:latin typeface="+mn-lt"/>
              <a:ea typeface="+mn-ea"/>
              <a:cs typeface="+mn-cs"/>
            </a:rPr>
            <a:t>％となっており、前年度と比較して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ポイント改善しております。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主な原因としては、歳入経常一般財源等の増加によるものです。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指定管理者制度など導入を推進することにより、物件費の増加が見込まれますが、事務事業の見直しを図り、経費の削減に努めます。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96520</xdr:rowOff>
    </xdr:from>
    <xdr:to>
      <xdr:col>82</xdr:col>
      <xdr:colOff>107950</xdr:colOff>
      <xdr:row>18</xdr:row>
      <xdr:rowOff>104140</xdr:rowOff>
    </xdr:to>
    <xdr:cxnSp macro="">
      <xdr:nvCxnSpPr>
        <xdr:cNvPr id="127" name="直線コネクタ 126"/>
        <xdr:cNvCxnSpPr/>
      </xdr:nvCxnSpPr>
      <xdr:spPr>
        <a:xfrm flipV="1">
          <a:off x="15671800" y="3182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127000</xdr:rowOff>
    </xdr:to>
    <xdr:cxnSp macro="">
      <xdr:nvCxnSpPr>
        <xdr:cNvPr id="130" name="直線コネクタ 129"/>
        <xdr:cNvCxnSpPr/>
      </xdr:nvCxnSpPr>
      <xdr:spPr>
        <a:xfrm flipV="1">
          <a:off x="14782800" y="319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127000</xdr:rowOff>
    </xdr:to>
    <xdr:cxnSp macro="">
      <xdr:nvCxnSpPr>
        <xdr:cNvPr id="133" name="直線コネクタ 132"/>
        <xdr:cNvCxnSpPr/>
      </xdr:nvCxnSpPr>
      <xdr:spPr>
        <a:xfrm>
          <a:off x="13893800" y="3152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66040</xdr:rowOff>
    </xdr:from>
    <xdr:to>
      <xdr:col>69</xdr:col>
      <xdr:colOff>92075</xdr:colOff>
      <xdr:row>18</xdr:row>
      <xdr:rowOff>96520</xdr:rowOff>
    </xdr:to>
    <xdr:cxnSp macro="">
      <xdr:nvCxnSpPr>
        <xdr:cNvPr id="136" name="直線コネクタ 135"/>
        <xdr:cNvCxnSpPr/>
      </xdr:nvCxnSpPr>
      <xdr:spPr>
        <a:xfrm flipV="1">
          <a:off x="13004800" y="3152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38" name="テキスト ボックス 137"/>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45720</xdr:rowOff>
    </xdr:from>
    <xdr:to>
      <xdr:col>82</xdr:col>
      <xdr:colOff>158750</xdr:colOff>
      <xdr:row>18</xdr:row>
      <xdr:rowOff>147320</xdr:rowOff>
    </xdr:to>
    <xdr:sp macro="" textlink="">
      <xdr:nvSpPr>
        <xdr:cNvPr id="146" name="楕円 145"/>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17797</xdr:rowOff>
    </xdr:from>
    <xdr:ext cx="762000" cy="259045"/>
    <xdr:sp macro="" textlink="">
      <xdr:nvSpPr>
        <xdr:cNvPr id="147"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8" name="楕円 147"/>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9" name="テキスト ボックス 14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2" name="楕円 151"/>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3" name="テキスト ボックス 152"/>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4" name="楕円 153"/>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5" name="テキスト ボックス 154"/>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扶助費に係る経常収支比率は類似団体平均中最下位の</a:t>
          </a:r>
          <a:r>
            <a:rPr kumimoji="1" lang="en-US" altLang="ja-JP" sz="1100" b="0" i="0" baseline="0">
              <a:solidFill>
                <a:schemeClr val="dk1"/>
              </a:solidFill>
              <a:effectLst/>
              <a:latin typeface="+mn-lt"/>
              <a:ea typeface="+mn-ea"/>
              <a:cs typeface="+mn-cs"/>
            </a:rPr>
            <a:t>22.9</a:t>
          </a:r>
          <a:r>
            <a:rPr kumimoji="1" lang="ja-JP" altLang="ja-JP" sz="1100" b="0" i="0" baseline="0">
              <a:solidFill>
                <a:schemeClr val="dk1"/>
              </a:solidFill>
              <a:effectLst/>
              <a:latin typeface="+mn-lt"/>
              <a:ea typeface="+mn-ea"/>
              <a:cs typeface="+mn-cs"/>
            </a:rPr>
            <a:t>％となっており、依然として類似団体平均の約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倍程度で推移しています。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主な要因は介護給付費・訓練等給付費及び生活保護費の増によるものです。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今後においては、障害者や被保護者の自立促進に向けた支援を強化し、扶助費の増加を抑制するよう努めます。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142240</xdr:rowOff>
    </xdr:from>
    <xdr:to>
      <xdr:col>24</xdr:col>
      <xdr:colOff>25400</xdr:colOff>
      <xdr:row>60</xdr:row>
      <xdr:rowOff>157480</xdr:rowOff>
    </xdr:to>
    <xdr:cxnSp macro="">
      <xdr:nvCxnSpPr>
        <xdr:cNvPr id="188" name="直線コネクタ 187"/>
        <xdr:cNvCxnSpPr/>
      </xdr:nvCxnSpPr>
      <xdr:spPr>
        <a:xfrm>
          <a:off x="3987800" y="1042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142240</xdr:rowOff>
    </xdr:from>
    <xdr:to>
      <xdr:col>19</xdr:col>
      <xdr:colOff>187325</xdr:colOff>
      <xdr:row>61</xdr:row>
      <xdr:rowOff>8890</xdr:rowOff>
    </xdr:to>
    <xdr:cxnSp macro="">
      <xdr:nvCxnSpPr>
        <xdr:cNvPr id="191" name="直線コネクタ 190"/>
        <xdr:cNvCxnSpPr/>
      </xdr:nvCxnSpPr>
      <xdr:spPr>
        <a:xfrm flipV="1">
          <a:off x="3098800" y="1042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81280</xdr:rowOff>
    </xdr:from>
    <xdr:to>
      <xdr:col>15</xdr:col>
      <xdr:colOff>98425</xdr:colOff>
      <xdr:row>61</xdr:row>
      <xdr:rowOff>8890</xdr:rowOff>
    </xdr:to>
    <xdr:cxnSp macro="">
      <xdr:nvCxnSpPr>
        <xdr:cNvPr id="194" name="直線コネクタ 193"/>
        <xdr:cNvCxnSpPr/>
      </xdr:nvCxnSpPr>
      <xdr:spPr>
        <a:xfrm>
          <a:off x="2209800" y="10368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81280</xdr:rowOff>
    </xdr:to>
    <xdr:cxnSp macro="">
      <xdr:nvCxnSpPr>
        <xdr:cNvPr id="197" name="直線コネクタ 196"/>
        <xdr:cNvCxnSpPr/>
      </xdr:nvCxnSpPr>
      <xdr:spPr>
        <a:xfrm>
          <a:off x="1320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118110</xdr:rowOff>
    </xdr:from>
    <xdr:to>
      <xdr:col>11</xdr:col>
      <xdr:colOff>60325</xdr:colOff>
      <xdr:row>56</xdr:row>
      <xdr:rowOff>48260</xdr:rowOff>
    </xdr:to>
    <xdr:sp macro="" textlink="">
      <xdr:nvSpPr>
        <xdr:cNvPr id="198" name="フローチャート: 判断 197"/>
        <xdr:cNvSpPr/>
      </xdr:nvSpPr>
      <xdr:spPr>
        <a:xfrm>
          <a:off x="2159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58437</xdr:rowOff>
    </xdr:from>
    <xdr:ext cx="762000" cy="259045"/>
    <xdr:sp macro="" textlink="">
      <xdr:nvSpPr>
        <xdr:cNvPr id="199" name="テキスト ボックス 198"/>
        <xdr:cNvSpPr txBox="1"/>
      </xdr:nvSpPr>
      <xdr:spPr>
        <a:xfrm>
          <a:off x="1828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106680</xdr:rowOff>
    </xdr:from>
    <xdr:to>
      <xdr:col>24</xdr:col>
      <xdr:colOff>76200</xdr:colOff>
      <xdr:row>61</xdr:row>
      <xdr:rowOff>36830</xdr:rowOff>
    </xdr:to>
    <xdr:sp macro="" textlink="">
      <xdr:nvSpPr>
        <xdr:cNvPr id="207" name="楕円 206"/>
        <xdr:cNvSpPr/>
      </xdr:nvSpPr>
      <xdr:spPr>
        <a:xfrm>
          <a:off x="47752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15257</xdr:rowOff>
    </xdr:from>
    <xdr:ext cx="762000" cy="259045"/>
    <xdr:sp macro="" textlink="">
      <xdr:nvSpPr>
        <xdr:cNvPr id="208" name="扶助費該当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91440</xdr:rowOff>
    </xdr:from>
    <xdr:to>
      <xdr:col>20</xdr:col>
      <xdr:colOff>38100</xdr:colOff>
      <xdr:row>61</xdr:row>
      <xdr:rowOff>21590</xdr:rowOff>
    </xdr:to>
    <xdr:sp macro="" textlink="">
      <xdr:nvSpPr>
        <xdr:cNvPr id="209" name="楕円 208"/>
        <xdr:cNvSpPr/>
      </xdr:nvSpPr>
      <xdr:spPr>
        <a:xfrm>
          <a:off x="3937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6367</xdr:rowOff>
    </xdr:from>
    <xdr:ext cx="736600" cy="259045"/>
    <xdr:sp macro="" textlink="">
      <xdr:nvSpPr>
        <xdr:cNvPr id="210" name="テキスト ボックス 209"/>
        <xdr:cNvSpPr txBox="1"/>
      </xdr:nvSpPr>
      <xdr:spPr>
        <a:xfrm>
          <a:off x="3606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129540</xdr:rowOff>
    </xdr:from>
    <xdr:to>
      <xdr:col>15</xdr:col>
      <xdr:colOff>149225</xdr:colOff>
      <xdr:row>61</xdr:row>
      <xdr:rowOff>59690</xdr:rowOff>
    </xdr:to>
    <xdr:sp macro="" textlink="">
      <xdr:nvSpPr>
        <xdr:cNvPr id="211" name="楕円 210"/>
        <xdr:cNvSpPr/>
      </xdr:nvSpPr>
      <xdr:spPr>
        <a:xfrm>
          <a:off x="3048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44467</xdr:rowOff>
    </xdr:from>
    <xdr:ext cx="762000" cy="259045"/>
    <xdr:sp macro="" textlink="">
      <xdr:nvSpPr>
        <xdr:cNvPr id="212" name="テキスト ボックス 211"/>
        <xdr:cNvSpPr txBox="1"/>
      </xdr:nvSpPr>
      <xdr:spPr>
        <a:xfrm>
          <a:off x="2717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30480</xdr:rowOff>
    </xdr:from>
    <xdr:to>
      <xdr:col>11</xdr:col>
      <xdr:colOff>60325</xdr:colOff>
      <xdr:row>60</xdr:row>
      <xdr:rowOff>132080</xdr:rowOff>
    </xdr:to>
    <xdr:sp macro="" textlink="">
      <xdr:nvSpPr>
        <xdr:cNvPr id="213" name="楕円 212"/>
        <xdr:cNvSpPr/>
      </xdr:nvSpPr>
      <xdr:spPr>
        <a:xfrm>
          <a:off x="2159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116857</xdr:rowOff>
    </xdr:from>
    <xdr:ext cx="762000" cy="259045"/>
    <xdr:sp macro="" textlink="">
      <xdr:nvSpPr>
        <xdr:cNvPr id="214" name="テキスト ボックス 213"/>
        <xdr:cNvSpPr txBox="1"/>
      </xdr:nvSpPr>
      <xdr:spPr>
        <a:xfrm>
          <a:off x="1828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5" name="楕円 214"/>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6" name="テキスト ボックス 215"/>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その他に係る経常収支比率は類似団体平均を</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％となっており、昨年度と比較すると</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ポイント悪化しました。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主な要因としては、介護保険特別会計繰出金や後期高齢者医療特別会計繰出金などの増によるものです。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今後においては、独立採算制の趣旨にのっとり、各特別会計において保険税等の定期的な見直しにより、自主財源の確保に努め、繰出金の抑制に努めます。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112304</xdr:rowOff>
    </xdr:to>
    <xdr:cxnSp macro="">
      <xdr:nvCxnSpPr>
        <xdr:cNvPr id="251" name="直線コネクタ 250"/>
        <xdr:cNvCxnSpPr/>
      </xdr:nvCxnSpPr>
      <xdr:spPr>
        <a:xfrm>
          <a:off x="15671800" y="95355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73116</xdr:rowOff>
    </xdr:from>
    <xdr:to>
      <xdr:col>78</xdr:col>
      <xdr:colOff>69850</xdr:colOff>
      <xdr:row>55</xdr:row>
      <xdr:rowOff>105773</xdr:rowOff>
    </xdr:to>
    <xdr:cxnSp macro="">
      <xdr:nvCxnSpPr>
        <xdr:cNvPr id="254" name="直線コネクタ 253"/>
        <xdr:cNvCxnSpPr/>
      </xdr:nvCxnSpPr>
      <xdr:spPr>
        <a:xfrm>
          <a:off x="14782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40459</xdr:rowOff>
    </xdr:from>
    <xdr:to>
      <xdr:col>73</xdr:col>
      <xdr:colOff>180975</xdr:colOff>
      <xdr:row>55</xdr:row>
      <xdr:rowOff>73116</xdr:rowOff>
    </xdr:to>
    <xdr:cxnSp macro="">
      <xdr:nvCxnSpPr>
        <xdr:cNvPr id="257" name="直線コネクタ 256"/>
        <xdr:cNvCxnSpPr/>
      </xdr:nvCxnSpPr>
      <xdr:spPr>
        <a:xfrm>
          <a:off x="13893800" y="9470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40459</xdr:rowOff>
    </xdr:to>
    <xdr:cxnSp macro="">
      <xdr:nvCxnSpPr>
        <xdr:cNvPr id="260" name="直線コネクタ 259"/>
        <xdr:cNvCxnSpPr/>
      </xdr:nvCxnSpPr>
      <xdr:spPr>
        <a:xfrm>
          <a:off x="13004800" y="9450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0" name="楕円 269"/>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1"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54973</xdr:rowOff>
    </xdr:from>
    <xdr:to>
      <xdr:col>78</xdr:col>
      <xdr:colOff>120650</xdr:colOff>
      <xdr:row>55</xdr:row>
      <xdr:rowOff>156573</xdr:rowOff>
    </xdr:to>
    <xdr:sp macro="" textlink="">
      <xdr:nvSpPr>
        <xdr:cNvPr id="272" name="楕円 271"/>
        <xdr:cNvSpPr/>
      </xdr:nvSpPr>
      <xdr:spPr>
        <a:xfrm>
          <a:off x="15621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166750</xdr:rowOff>
    </xdr:from>
    <xdr:ext cx="736600" cy="259045"/>
    <xdr:sp macro="" textlink="">
      <xdr:nvSpPr>
        <xdr:cNvPr id="273" name="テキスト ボックス 272"/>
        <xdr:cNvSpPr txBox="1"/>
      </xdr:nvSpPr>
      <xdr:spPr>
        <a:xfrm>
          <a:off x="15290800" y="925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22316</xdr:rowOff>
    </xdr:from>
    <xdr:to>
      <xdr:col>74</xdr:col>
      <xdr:colOff>31750</xdr:colOff>
      <xdr:row>55</xdr:row>
      <xdr:rowOff>123916</xdr:rowOff>
    </xdr:to>
    <xdr:sp macro="" textlink="">
      <xdr:nvSpPr>
        <xdr:cNvPr id="274" name="楕円 273"/>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134093</xdr:rowOff>
    </xdr:from>
    <xdr:ext cx="762000" cy="259045"/>
    <xdr:sp macro="" textlink="">
      <xdr:nvSpPr>
        <xdr:cNvPr id="275" name="テキスト ボックス 274"/>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161109</xdr:rowOff>
    </xdr:from>
    <xdr:to>
      <xdr:col>69</xdr:col>
      <xdr:colOff>142875</xdr:colOff>
      <xdr:row>55</xdr:row>
      <xdr:rowOff>91259</xdr:rowOff>
    </xdr:to>
    <xdr:sp macro="" textlink="">
      <xdr:nvSpPr>
        <xdr:cNvPr id="276" name="楕円 275"/>
        <xdr:cNvSpPr/>
      </xdr:nvSpPr>
      <xdr:spPr>
        <a:xfrm>
          <a:off x="13843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101436</xdr:rowOff>
    </xdr:from>
    <xdr:ext cx="762000" cy="259045"/>
    <xdr:sp macro="" textlink="">
      <xdr:nvSpPr>
        <xdr:cNvPr id="277" name="テキスト ボックス 276"/>
        <xdr:cNvSpPr txBox="1"/>
      </xdr:nvSpPr>
      <xdr:spPr>
        <a:xfrm>
          <a:off x="13512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8" name="楕円 277"/>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79" name="テキスト ボックス 278"/>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ポイント上回る</a:t>
          </a:r>
          <a:r>
            <a:rPr kumimoji="1" lang="en-US" altLang="ja-JP" sz="1100" b="0" i="0" baseline="0">
              <a:solidFill>
                <a:schemeClr val="dk1"/>
              </a:solidFill>
              <a:effectLst/>
              <a:latin typeface="+mn-lt"/>
              <a:ea typeface="+mn-ea"/>
              <a:cs typeface="+mn-cs"/>
            </a:rPr>
            <a:t>10.6</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主な要因としては、小平・村山・大和衛生組合負担金の増などがあった</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、前年度と比較すると</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今後においては、行財政運営適正化に向けた取組みの中で掲げている見直し基準に従い、補助金の適切な運用を図ります。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98425</xdr:rowOff>
    </xdr:from>
    <xdr:to>
      <xdr:col>82</xdr:col>
      <xdr:colOff>107950</xdr:colOff>
      <xdr:row>37</xdr:row>
      <xdr:rowOff>104140</xdr:rowOff>
    </xdr:to>
    <xdr:cxnSp macro="">
      <xdr:nvCxnSpPr>
        <xdr:cNvPr id="307" name="直線コネクタ 306"/>
        <xdr:cNvCxnSpPr/>
      </xdr:nvCxnSpPr>
      <xdr:spPr>
        <a:xfrm>
          <a:off x="15671800" y="64420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98425</xdr:rowOff>
    </xdr:from>
    <xdr:to>
      <xdr:col>78</xdr:col>
      <xdr:colOff>69850</xdr:colOff>
      <xdr:row>37</xdr:row>
      <xdr:rowOff>104140</xdr:rowOff>
    </xdr:to>
    <xdr:cxnSp macro="">
      <xdr:nvCxnSpPr>
        <xdr:cNvPr id="310" name="直線コネクタ 309"/>
        <xdr:cNvCxnSpPr/>
      </xdr:nvCxnSpPr>
      <xdr:spPr>
        <a:xfrm flipV="1">
          <a:off x="14782800" y="64420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104140</xdr:rowOff>
    </xdr:from>
    <xdr:to>
      <xdr:col>73</xdr:col>
      <xdr:colOff>180975</xdr:colOff>
      <xdr:row>37</xdr:row>
      <xdr:rowOff>115570</xdr:rowOff>
    </xdr:to>
    <xdr:cxnSp macro="">
      <xdr:nvCxnSpPr>
        <xdr:cNvPr id="313" name="直線コネクタ 312"/>
        <xdr:cNvCxnSpPr/>
      </xdr:nvCxnSpPr>
      <xdr:spPr>
        <a:xfrm flipV="1">
          <a:off x="13893800" y="6447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138430</xdr:rowOff>
    </xdr:to>
    <xdr:cxnSp macro="">
      <xdr:nvCxnSpPr>
        <xdr:cNvPr id="316" name="直線コネクタ 315"/>
        <xdr:cNvCxnSpPr/>
      </xdr:nvCxnSpPr>
      <xdr:spPr>
        <a:xfrm flipV="1">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87630</xdr:rowOff>
    </xdr:from>
    <xdr:to>
      <xdr:col>69</xdr:col>
      <xdr:colOff>142875</xdr:colOff>
      <xdr:row>38</xdr:row>
      <xdr:rowOff>17780</xdr:rowOff>
    </xdr:to>
    <xdr:sp macro="" textlink="">
      <xdr:nvSpPr>
        <xdr:cNvPr id="317" name="フローチャート: 判断 316"/>
        <xdr:cNvSpPr/>
      </xdr:nvSpPr>
      <xdr:spPr>
        <a:xfrm>
          <a:off x="13843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18" name="テキスト ボックス 317"/>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53340</xdr:rowOff>
    </xdr:from>
    <xdr:to>
      <xdr:col>82</xdr:col>
      <xdr:colOff>158750</xdr:colOff>
      <xdr:row>37</xdr:row>
      <xdr:rowOff>154940</xdr:rowOff>
    </xdr:to>
    <xdr:sp macro="" textlink="">
      <xdr:nvSpPr>
        <xdr:cNvPr id="326" name="楕円 325"/>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25417</xdr:rowOff>
    </xdr:from>
    <xdr:ext cx="762000" cy="259045"/>
    <xdr:sp macro="" textlink="">
      <xdr:nvSpPr>
        <xdr:cNvPr id="327" name="補助費等該当値テキスト"/>
        <xdr:cNvSpPr txBox="1"/>
      </xdr:nvSpPr>
      <xdr:spPr>
        <a:xfrm>
          <a:off x="16598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47625</xdr:rowOff>
    </xdr:from>
    <xdr:to>
      <xdr:col>78</xdr:col>
      <xdr:colOff>120650</xdr:colOff>
      <xdr:row>37</xdr:row>
      <xdr:rowOff>149225</xdr:rowOff>
    </xdr:to>
    <xdr:sp macro="" textlink="">
      <xdr:nvSpPr>
        <xdr:cNvPr id="328" name="楕円 327"/>
        <xdr:cNvSpPr/>
      </xdr:nvSpPr>
      <xdr:spPr>
        <a:xfrm>
          <a:off x="1562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134002</xdr:rowOff>
    </xdr:from>
    <xdr:ext cx="736600" cy="259045"/>
    <xdr:sp macro="" textlink="">
      <xdr:nvSpPr>
        <xdr:cNvPr id="329" name="テキスト ボックス 328"/>
        <xdr:cNvSpPr txBox="1"/>
      </xdr:nvSpPr>
      <xdr:spPr>
        <a:xfrm>
          <a:off x="15290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53340</xdr:rowOff>
    </xdr:from>
    <xdr:to>
      <xdr:col>74</xdr:col>
      <xdr:colOff>31750</xdr:colOff>
      <xdr:row>37</xdr:row>
      <xdr:rowOff>154940</xdr:rowOff>
    </xdr:to>
    <xdr:sp macro="" textlink="">
      <xdr:nvSpPr>
        <xdr:cNvPr id="330" name="楕円 329"/>
        <xdr:cNvSpPr/>
      </xdr:nvSpPr>
      <xdr:spPr>
        <a:xfrm>
          <a:off x="14732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139717</xdr:rowOff>
    </xdr:from>
    <xdr:ext cx="762000" cy="259045"/>
    <xdr:sp macro="" textlink="">
      <xdr:nvSpPr>
        <xdr:cNvPr id="331" name="テキスト ボックス 330"/>
        <xdr:cNvSpPr txBox="1"/>
      </xdr:nvSpPr>
      <xdr:spPr>
        <a:xfrm>
          <a:off x="14401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2" name="楕円 331"/>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33" name="テキスト ボックス 332"/>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4" name="楕円 333"/>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5" name="テキスト ボックス 334"/>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公債費に係る経常収支比率は類似団体平均を</a:t>
          </a:r>
          <a:r>
            <a:rPr kumimoji="1" lang="en-US" altLang="ja-JP" sz="1100" b="0" i="0" baseline="0">
              <a:solidFill>
                <a:schemeClr val="dk1"/>
              </a:solidFill>
              <a:effectLst/>
              <a:latin typeface="+mn-lt"/>
              <a:ea typeface="+mn-ea"/>
              <a:cs typeface="+mn-cs"/>
            </a:rPr>
            <a:t>10.3</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％となっています。しかし、義務的経費などの増加により、やむを得ず臨時財政対策債を発行可能額満額発行しており、地方債残高が増加しているため、今後比率の上昇が見込まれます。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今後においては、市税等の自主財源を増やし、依存財源たる地方債の発行を抑制し、比率の上昇を抑えるように努めます。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135165</xdr:rowOff>
    </xdr:from>
    <xdr:to>
      <xdr:col>24</xdr:col>
      <xdr:colOff>25400</xdr:colOff>
      <xdr:row>73</xdr:row>
      <xdr:rowOff>135165</xdr:rowOff>
    </xdr:to>
    <xdr:cxnSp macro="">
      <xdr:nvCxnSpPr>
        <xdr:cNvPr id="370" name="直線コネクタ 369"/>
        <xdr:cNvCxnSpPr/>
      </xdr:nvCxnSpPr>
      <xdr:spPr>
        <a:xfrm>
          <a:off x="3987800" y="1265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73</xdr:row>
      <xdr:rowOff>154759</xdr:rowOff>
    </xdr:to>
    <xdr:cxnSp macro="">
      <xdr:nvCxnSpPr>
        <xdr:cNvPr id="373" name="直線コネクタ 372"/>
        <xdr:cNvCxnSpPr/>
      </xdr:nvCxnSpPr>
      <xdr:spPr>
        <a:xfrm flipV="1">
          <a:off x="3098800" y="126510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128633</xdr:rowOff>
    </xdr:from>
    <xdr:to>
      <xdr:col>15</xdr:col>
      <xdr:colOff>98425</xdr:colOff>
      <xdr:row>73</xdr:row>
      <xdr:rowOff>154759</xdr:rowOff>
    </xdr:to>
    <xdr:cxnSp macro="">
      <xdr:nvCxnSpPr>
        <xdr:cNvPr id="376" name="直線コネクタ 375"/>
        <xdr:cNvCxnSpPr/>
      </xdr:nvCxnSpPr>
      <xdr:spPr>
        <a:xfrm>
          <a:off x="2209800" y="126444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128633</xdr:rowOff>
    </xdr:from>
    <xdr:to>
      <xdr:col>11</xdr:col>
      <xdr:colOff>9525</xdr:colOff>
      <xdr:row>73</xdr:row>
      <xdr:rowOff>167822</xdr:rowOff>
    </xdr:to>
    <xdr:cxnSp macro="">
      <xdr:nvCxnSpPr>
        <xdr:cNvPr id="379" name="直線コネクタ 378"/>
        <xdr:cNvCxnSpPr/>
      </xdr:nvCxnSpPr>
      <xdr:spPr>
        <a:xfrm flipV="1">
          <a:off x="1320800" y="126444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40277</xdr:rowOff>
    </xdr:from>
    <xdr:to>
      <xdr:col>11</xdr:col>
      <xdr:colOff>60325</xdr:colOff>
      <xdr:row>76</xdr:row>
      <xdr:rowOff>141877</xdr:rowOff>
    </xdr:to>
    <xdr:sp macro="" textlink="">
      <xdr:nvSpPr>
        <xdr:cNvPr id="380" name="フローチャート: 判断 379"/>
        <xdr:cNvSpPr/>
      </xdr:nvSpPr>
      <xdr:spPr>
        <a:xfrm>
          <a:off x="2159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126654</xdr:rowOff>
    </xdr:from>
    <xdr:ext cx="762000" cy="259045"/>
    <xdr:sp macro="" textlink="">
      <xdr:nvSpPr>
        <xdr:cNvPr id="381" name="テキスト ボックス 380"/>
        <xdr:cNvSpPr txBox="1"/>
      </xdr:nvSpPr>
      <xdr:spPr>
        <a:xfrm>
          <a:off x="1828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84365</xdr:rowOff>
    </xdr:from>
    <xdr:to>
      <xdr:col>24</xdr:col>
      <xdr:colOff>76200</xdr:colOff>
      <xdr:row>74</xdr:row>
      <xdr:rowOff>14515</xdr:rowOff>
    </xdr:to>
    <xdr:sp macro="" textlink="">
      <xdr:nvSpPr>
        <xdr:cNvPr id="389" name="楕円 388"/>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164392</xdr:rowOff>
    </xdr:from>
    <xdr:ext cx="762000" cy="259045"/>
    <xdr:sp macro="" textlink="">
      <xdr:nvSpPr>
        <xdr:cNvPr id="390" name="公債費該当値テキスト"/>
        <xdr:cNvSpPr txBox="1"/>
      </xdr:nvSpPr>
      <xdr:spPr>
        <a:xfrm>
          <a:off x="4914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84365</xdr:rowOff>
    </xdr:from>
    <xdr:to>
      <xdr:col>20</xdr:col>
      <xdr:colOff>38100</xdr:colOff>
      <xdr:row>74</xdr:row>
      <xdr:rowOff>14515</xdr:rowOff>
    </xdr:to>
    <xdr:sp macro="" textlink="">
      <xdr:nvSpPr>
        <xdr:cNvPr id="391" name="楕円 390"/>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24692</xdr:rowOff>
    </xdr:from>
    <xdr:ext cx="736600" cy="259045"/>
    <xdr:sp macro="" textlink="">
      <xdr:nvSpPr>
        <xdr:cNvPr id="392" name="テキスト ボックス 391"/>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103959</xdr:rowOff>
    </xdr:from>
    <xdr:to>
      <xdr:col>15</xdr:col>
      <xdr:colOff>149225</xdr:colOff>
      <xdr:row>74</xdr:row>
      <xdr:rowOff>34109</xdr:rowOff>
    </xdr:to>
    <xdr:sp macro="" textlink="">
      <xdr:nvSpPr>
        <xdr:cNvPr id="393" name="楕円 392"/>
        <xdr:cNvSpPr/>
      </xdr:nvSpPr>
      <xdr:spPr>
        <a:xfrm>
          <a:off x="3048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44286</xdr:rowOff>
    </xdr:from>
    <xdr:ext cx="762000" cy="259045"/>
    <xdr:sp macro="" textlink="">
      <xdr:nvSpPr>
        <xdr:cNvPr id="394" name="テキスト ボックス 393"/>
        <xdr:cNvSpPr txBox="1"/>
      </xdr:nvSpPr>
      <xdr:spPr>
        <a:xfrm>
          <a:off x="2717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77833</xdr:rowOff>
    </xdr:from>
    <xdr:to>
      <xdr:col>11</xdr:col>
      <xdr:colOff>60325</xdr:colOff>
      <xdr:row>74</xdr:row>
      <xdr:rowOff>7983</xdr:rowOff>
    </xdr:to>
    <xdr:sp macro="" textlink="">
      <xdr:nvSpPr>
        <xdr:cNvPr id="395" name="楕円 394"/>
        <xdr:cNvSpPr/>
      </xdr:nvSpPr>
      <xdr:spPr>
        <a:xfrm>
          <a:off x="2159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18160</xdr:rowOff>
    </xdr:from>
    <xdr:ext cx="762000" cy="259045"/>
    <xdr:sp macro="" textlink="">
      <xdr:nvSpPr>
        <xdr:cNvPr id="396" name="テキスト ボックス 395"/>
        <xdr:cNvSpPr txBox="1"/>
      </xdr:nvSpPr>
      <xdr:spPr>
        <a:xfrm>
          <a:off x="1828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117022</xdr:rowOff>
    </xdr:from>
    <xdr:to>
      <xdr:col>6</xdr:col>
      <xdr:colOff>171450</xdr:colOff>
      <xdr:row>74</xdr:row>
      <xdr:rowOff>47172</xdr:rowOff>
    </xdr:to>
    <xdr:sp macro="" textlink="">
      <xdr:nvSpPr>
        <xdr:cNvPr id="397" name="楕円 396"/>
        <xdr:cNvSpPr/>
      </xdr:nvSpPr>
      <xdr:spPr>
        <a:xfrm>
          <a:off x="1270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57349</xdr:rowOff>
    </xdr:from>
    <xdr:ext cx="762000" cy="259045"/>
    <xdr:sp macro="" textlink="">
      <xdr:nvSpPr>
        <xdr:cNvPr id="398" name="テキスト ボックス 397"/>
        <xdr:cNvSpPr txBox="1"/>
      </xdr:nvSpPr>
      <xdr:spPr>
        <a:xfrm>
          <a:off x="939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公債費以外の経常収支比率は類似団体平均最下位の</a:t>
          </a:r>
          <a:r>
            <a:rPr kumimoji="1" lang="en-US" altLang="ja-JP" sz="1000" b="0" i="0" baseline="0">
              <a:solidFill>
                <a:schemeClr val="dk1"/>
              </a:solidFill>
              <a:effectLst/>
              <a:latin typeface="+mn-lt"/>
              <a:ea typeface="+mn-ea"/>
              <a:cs typeface="+mn-cs"/>
            </a:rPr>
            <a:t>86.6</a:t>
          </a:r>
          <a:r>
            <a:rPr kumimoji="1" lang="ja-JP" altLang="ja-JP" sz="1000" b="0" i="0" baseline="0">
              <a:solidFill>
                <a:schemeClr val="dk1"/>
              </a:solidFill>
              <a:effectLst/>
              <a:latin typeface="+mn-lt"/>
              <a:ea typeface="+mn-ea"/>
              <a:cs typeface="+mn-cs"/>
            </a:rPr>
            <a:t>％となっており、前年度と比較して</a:t>
          </a:r>
          <a:r>
            <a:rPr kumimoji="1" lang="en-US" altLang="ja-JP" sz="1000" b="0" i="0" baseline="0">
              <a:solidFill>
                <a:schemeClr val="dk1"/>
              </a:solidFill>
              <a:effectLst/>
              <a:latin typeface="+mn-lt"/>
              <a:ea typeface="+mn-ea"/>
              <a:cs typeface="+mn-cs"/>
            </a:rPr>
            <a:t>0.5</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悪化</a:t>
          </a:r>
          <a:r>
            <a:rPr kumimoji="1" lang="ja-JP" altLang="ja-JP" sz="1000" b="0" i="0" baseline="0">
              <a:solidFill>
                <a:schemeClr val="dk1"/>
              </a:solidFill>
              <a:effectLst/>
              <a:latin typeface="+mn-lt"/>
              <a:ea typeface="+mn-ea"/>
              <a:cs typeface="+mn-cs"/>
            </a:rPr>
            <a:t>しました。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主な要因としては、</a:t>
          </a:r>
          <a:r>
            <a:rPr lang="ja-JP" altLang="ja-JP" sz="1000" b="0" i="0" baseline="0">
              <a:solidFill>
                <a:schemeClr val="dk1"/>
              </a:solidFill>
              <a:effectLst/>
              <a:latin typeface="+mn-lt"/>
              <a:ea typeface="+mn-ea"/>
              <a:cs typeface="+mn-cs"/>
            </a:rPr>
            <a:t>保育所児童委託運営経費やつみき保育園施設管理委託料の増によるものです。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は、市単独事業で実施している事業の廃止を含めた見直しや、障害者や被保護者の自立促進に向けた支援を強化し、扶助費の増加を抑制していくことで歳出を削減し、自主財源の確保に努めていきます。</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62992</xdr:rowOff>
    </xdr:from>
    <xdr:to>
      <xdr:col>82</xdr:col>
      <xdr:colOff>107950</xdr:colOff>
      <xdr:row>80</xdr:row>
      <xdr:rowOff>85852</xdr:rowOff>
    </xdr:to>
    <xdr:cxnSp macro="">
      <xdr:nvCxnSpPr>
        <xdr:cNvPr id="429" name="直線コネクタ 428"/>
        <xdr:cNvCxnSpPr/>
      </xdr:nvCxnSpPr>
      <xdr:spPr>
        <a:xfrm>
          <a:off x="15671800" y="137789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62992</xdr:rowOff>
    </xdr:from>
    <xdr:to>
      <xdr:col>78</xdr:col>
      <xdr:colOff>69850</xdr:colOff>
      <xdr:row>80</xdr:row>
      <xdr:rowOff>99568</xdr:rowOff>
    </xdr:to>
    <xdr:cxnSp macro="">
      <xdr:nvCxnSpPr>
        <xdr:cNvPr id="432" name="直線コネクタ 431"/>
        <xdr:cNvCxnSpPr/>
      </xdr:nvCxnSpPr>
      <xdr:spPr>
        <a:xfrm flipV="1">
          <a:off x="14782800" y="137789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80</xdr:row>
      <xdr:rowOff>99568</xdr:rowOff>
    </xdr:to>
    <xdr:cxnSp macro="">
      <xdr:nvCxnSpPr>
        <xdr:cNvPr id="435" name="直線コネクタ 434"/>
        <xdr:cNvCxnSpPr/>
      </xdr:nvCxnSpPr>
      <xdr:spPr>
        <a:xfrm>
          <a:off x="13893800" y="136875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79</xdr:row>
      <xdr:rowOff>147574</xdr:rowOff>
    </xdr:to>
    <xdr:cxnSp macro="">
      <xdr:nvCxnSpPr>
        <xdr:cNvPr id="438" name="直線コネクタ 437"/>
        <xdr:cNvCxnSpPr/>
      </xdr:nvCxnSpPr>
      <xdr:spPr>
        <a:xfrm flipV="1">
          <a:off x="13004800" y="13687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9" name="フローチャート: 判断 438"/>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0" name="テキスト ボックス 439"/>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48" name="楕円 447"/>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115079</xdr:rowOff>
    </xdr:from>
    <xdr:ext cx="762000" cy="259045"/>
    <xdr:sp macro="" textlink="">
      <xdr:nvSpPr>
        <xdr:cNvPr id="449" name="公債費以外該当値テキスト"/>
        <xdr:cNvSpPr txBox="1"/>
      </xdr:nvSpPr>
      <xdr:spPr>
        <a:xfrm>
          <a:off x="16598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xdr:rowOff>
    </xdr:from>
    <xdr:to>
      <xdr:col>78</xdr:col>
      <xdr:colOff>120650</xdr:colOff>
      <xdr:row>80</xdr:row>
      <xdr:rowOff>113792</xdr:rowOff>
    </xdr:to>
    <xdr:sp macro="" textlink="">
      <xdr:nvSpPr>
        <xdr:cNvPr id="450" name="楕円 449"/>
        <xdr:cNvSpPr/>
      </xdr:nvSpPr>
      <xdr:spPr>
        <a:xfrm>
          <a:off x="15621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98569</xdr:rowOff>
    </xdr:from>
    <xdr:ext cx="736600" cy="259045"/>
    <xdr:sp macro="" textlink="">
      <xdr:nvSpPr>
        <xdr:cNvPr id="451" name="テキスト ボックス 450"/>
        <xdr:cNvSpPr txBox="1"/>
      </xdr:nvSpPr>
      <xdr:spPr>
        <a:xfrm>
          <a:off x="152908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48768</xdr:rowOff>
    </xdr:from>
    <xdr:to>
      <xdr:col>74</xdr:col>
      <xdr:colOff>31750</xdr:colOff>
      <xdr:row>80</xdr:row>
      <xdr:rowOff>150368</xdr:rowOff>
    </xdr:to>
    <xdr:sp macro="" textlink="">
      <xdr:nvSpPr>
        <xdr:cNvPr id="452" name="楕円 451"/>
        <xdr:cNvSpPr/>
      </xdr:nvSpPr>
      <xdr:spPr>
        <a:xfrm>
          <a:off x="14732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135145</xdr:rowOff>
    </xdr:from>
    <xdr:ext cx="762000" cy="259045"/>
    <xdr:sp macro="" textlink="">
      <xdr:nvSpPr>
        <xdr:cNvPr id="453" name="テキスト ボックス 452"/>
        <xdr:cNvSpPr txBox="1"/>
      </xdr:nvSpPr>
      <xdr:spPr>
        <a:xfrm>
          <a:off x="14401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54" name="楕円 453"/>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55" name="テキスト ボックス 454"/>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96774</xdr:rowOff>
    </xdr:from>
    <xdr:to>
      <xdr:col>65</xdr:col>
      <xdr:colOff>53975</xdr:colOff>
      <xdr:row>80</xdr:row>
      <xdr:rowOff>26924</xdr:rowOff>
    </xdr:to>
    <xdr:sp macro="" textlink="">
      <xdr:nvSpPr>
        <xdr:cNvPr id="456" name="楕円 455"/>
        <xdr:cNvSpPr/>
      </xdr:nvSpPr>
      <xdr:spPr>
        <a:xfrm>
          <a:off x="12954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11701</xdr:rowOff>
    </xdr:from>
    <xdr:ext cx="762000" cy="259045"/>
    <xdr:sp macro="" textlink="">
      <xdr:nvSpPr>
        <xdr:cNvPr id="457" name="テキスト ボックス 456"/>
        <xdr:cNvSpPr txBox="1"/>
      </xdr:nvSpPr>
      <xdr:spPr>
        <a:xfrm>
          <a:off x="12623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111928</xdr:rowOff>
    </xdr:from>
    <xdr:ext cx="762000" cy="259045"/>
    <xdr:sp macro="" textlink="">
      <xdr:nvSpPr>
        <xdr:cNvPr id="48" name="人口1人当たり決算額の推移最小値テキスト130"/>
        <xdr:cNvSpPr txBox="1"/>
      </xdr:nvSpPr>
      <xdr:spPr>
        <a:xfrm>
          <a:off x="5740400" y="34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101751</xdr:rowOff>
    </xdr:from>
    <xdr:to>
      <xdr:col>29</xdr:col>
      <xdr:colOff>127000</xdr:colOff>
      <xdr:row>19</xdr:row>
      <xdr:rowOff>109882</xdr:rowOff>
    </xdr:to>
    <xdr:cxnSp macro="">
      <xdr:nvCxnSpPr>
        <xdr:cNvPr id="52" name="直線コネクタ 51"/>
        <xdr:cNvCxnSpPr/>
      </xdr:nvCxnSpPr>
      <xdr:spPr bwMode="auto">
        <a:xfrm flipV="1">
          <a:off x="5003800" y="3406926"/>
          <a:ext cx="6477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109882</xdr:rowOff>
    </xdr:from>
    <xdr:to>
      <xdr:col>26</xdr:col>
      <xdr:colOff>50800</xdr:colOff>
      <xdr:row>19</xdr:row>
      <xdr:rowOff>109931</xdr:rowOff>
    </xdr:to>
    <xdr:cxnSp macro="">
      <xdr:nvCxnSpPr>
        <xdr:cNvPr id="55" name="直線コネクタ 54"/>
        <xdr:cNvCxnSpPr/>
      </xdr:nvCxnSpPr>
      <xdr:spPr bwMode="auto">
        <a:xfrm flipV="1">
          <a:off x="4305300" y="3415057"/>
          <a:ext cx="6985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96003</xdr:rowOff>
    </xdr:from>
    <xdr:to>
      <xdr:col>22</xdr:col>
      <xdr:colOff>114300</xdr:colOff>
      <xdr:row>19</xdr:row>
      <xdr:rowOff>109931</xdr:rowOff>
    </xdr:to>
    <xdr:cxnSp macro="">
      <xdr:nvCxnSpPr>
        <xdr:cNvPr id="58" name="直線コネクタ 57"/>
        <xdr:cNvCxnSpPr/>
      </xdr:nvCxnSpPr>
      <xdr:spPr bwMode="auto">
        <a:xfrm>
          <a:off x="3606800" y="340117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96003</xdr:rowOff>
    </xdr:from>
    <xdr:to>
      <xdr:col>18</xdr:col>
      <xdr:colOff>177800</xdr:colOff>
      <xdr:row>19</xdr:row>
      <xdr:rowOff>102077</xdr:rowOff>
    </xdr:to>
    <xdr:cxnSp macro="">
      <xdr:nvCxnSpPr>
        <xdr:cNvPr id="61" name="直線コネクタ 60"/>
        <xdr:cNvCxnSpPr/>
      </xdr:nvCxnSpPr>
      <xdr:spPr bwMode="auto">
        <a:xfrm flipV="1">
          <a:off x="2908300" y="3401178"/>
          <a:ext cx="6985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153494</xdr:rowOff>
    </xdr:from>
    <xdr:to>
      <xdr:col>19</xdr:col>
      <xdr:colOff>38100</xdr:colOff>
      <xdr:row>18</xdr:row>
      <xdr:rowOff>83644</xdr:rowOff>
    </xdr:to>
    <xdr:sp macro="" textlink="">
      <xdr:nvSpPr>
        <xdr:cNvPr id="62" name="フローチャート: 判断 61"/>
        <xdr:cNvSpPr/>
      </xdr:nvSpPr>
      <xdr:spPr bwMode="auto">
        <a:xfrm>
          <a:off x="35560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93821</xdr:rowOff>
    </xdr:from>
    <xdr:ext cx="762000" cy="259045"/>
    <xdr:sp macro="" textlink="">
      <xdr:nvSpPr>
        <xdr:cNvPr id="63" name="テキスト ボックス 62"/>
        <xdr:cNvSpPr txBox="1"/>
      </xdr:nvSpPr>
      <xdr:spPr>
        <a:xfrm>
          <a:off x="32258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50951</xdr:rowOff>
    </xdr:from>
    <xdr:to>
      <xdr:col>29</xdr:col>
      <xdr:colOff>177800</xdr:colOff>
      <xdr:row>19</xdr:row>
      <xdr:rowOff>152551</xdr:rowOff>
    </xdr:to>
    <xdr:sp macro="" textlink="">
      <xdr:nvSpPr>
        <xdr:cNvPr id="71" name="楕円 70"/>
        <xdr:cNvSpPr/>
      </xdr:nvSpPr>
      <xdr:spPr bwMode="auto">
        <a:xfrm>
          <a:off x="5600700" y="335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130978</xdr:rowOff>
    </xdr:from>
    <xdr:ext cx="762000" cy="259045"/>
    <xdr:sp macro="" textlink="">
      <xdr:nvSpPr>
        <xdr:cNvPr id="72" name="人口1人当たり決算額の推移該当値テキスト130"/>
        <xdr:cNvSpPr txBox="1"/>
      </xdr:nvSpPr>
      <xdr:spPr>
        <a:xfrm>
          <a:off x="5740400" y="32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59082</xdr:rowOff>
    </xdr:from>
    <xdr:to>
      <xdr:col>26</xdr:col>
      <xdr:colOff>101600</xdr:colOff>
      <xdr:row>19</xdr:row>
      <xdr:rowOff>160682</xdr:rowOff>
    </xdr:to>
    <xdr:sp macro="" textlink="">
      <xdr:nvSpPr>
        <xdr:cNvPr id="73" name="楕円 72"/>
        <xdr:cNvSpPr/>
      </xdr:nvSpPr>
      <xdr:spPr bwMode="auto">
        <a:xfrm>
          <a:off x="4953000" y="336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145459</xdr:rowOff>
    </xdr:from>
    <xdr:ext cx="736600" cy="259045"/>
    <xdr:sp macro="" textlink="">
      <xdr:nvSpPr>
        <xdr:cNvPr id="74" name="テキスト ボックス 73"/>
        <xdr:cNvSpPr txBox="1"/>
      </xdr:nvSpPr>
      <xdr:spPr>
        <a:xfrm>
          <a:off x="4622800" y="3450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59131</xdr:rowOff>
    </xdr:from>
    <xdr:to>
      <xdr:col>22</xdr:col>
      <xdr:colOff>165100</xdr:colOff>
      <xdr:row>19</xdr:row>
      <xdr:rowOff>160731</xdr:rowOff>
    </xdr:to>
    <xdr:sp macro="" textlink="">
      <xdr:nvSpPr>
        <xdr:cNvPr id="75" name="楕円 74"/>
        <xdr:cNvSpPr/>
      </xdr:nvSpPr>
      <xdr:spPr bwMode="auto">
        <a:xfrm>
          <a:off x="4254500" y="33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145508</xdr:rowOff>
    </xdr:from>
    <xdr:ext cx="762000" cy="259045"/>
    <xdr:sp macro="" textlink="">
      <xdr:nvSpPr>
        <xdr:cNvPr id="76" name="テキスト ボックス 75"/>
        <xdr:cNvSpPr txBox="1"/>
      </xdr:nvSpPr>
      <xdr:spPr>
        <a:xfrm>
          <a:off x="3924300" y="34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45203</xdr:rowOff>
    </xdr:from>
    <xdr:to>
      <xdr:col>19</xdr:col>
      <xdr:colOff>38100</xdr:colOff>
      <xdr:row>19</xdr:row>
      <xdr:rowOff>146803</xdr:rowOff>
    </xdr:to>
    <xdr:sp macro="" textlink="">
      <xdr:nvSpPr>
        <xdr:cNvPr id="77" name="楕円 76"/>
        <xdr:cNvSpPr/>
      </xdr:nvSpPr>
      <xdr:spPr bwMode="auto">
        <a:xfrm>
          <a:off x="3556000" y="335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131580</xdr:rowOff>
    </xdr:from>
    <xdr:ext cx="762000" cy="259045"/>
    <xdr:sp macro="" textlink="">
      <xdr:nvSpPr>
        <xdr:cNvPr id="78" name="テキスト ボックス 77"/>
        <xdr:cNvSpPr txBox="1"/>
      </xdr:nvSpPr>
      <xdr:spPr>
        <a:xfrm>
          <a:off x="3225800" y="343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51277</xdr:rowOff>
    </xdr:from>
    <xdr:to>
      <xdr:col>15</xdr:col>
      <xdr:colOff>101600</xdr:colOff>
      <xdr:row>19</xdr:row>
      <xdr:rowOff>152877</xdr:rowOff>
    </xdr:to>
    <xdr:sp macro="" textlink="">
      <xdr:nvSpPr>
        <xdr:cNvPr id="79" name="楕円 78"/>
        <xdr:cNvSpPr/>
      </xdr:nvSpPr>
      <xdr:spPr bwMode="auto">
        <a:xfrm>
          <a:off x="2857500" y="33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137654</xdr:rowOff>
    </xdr:from>
    <xdr:ext cx="762000" cy="259045"/>
    <xdr:sp macro="" textlink="">
      <xdr:nvSpPr>
        <xdr:cNvPr id="80" name="テキスト ボックス 79"/>
        <xdr:cNvSpPr txBox="1"/>
      </xdr:nvSpPr>
      <xdr:spPr>
        <a:xfrm>
          <a:off x="2527300" y="34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32685</xdr:rowOff>
    </xdr:from>
    <xdr:ext cx="762000" cy="259045"/>
    <xdr:sp macro="" textlink="">
      <xdr:nvSpPr>
        <xdr:cNvPr id="108" name="人口1人当たり決算額の推移最小値テキスト445"/>
        <xdr:cNvSpPr txBox="1"/>
      </xdr:nvSpPr>
      <xdr:spPr>
        <a:xfrm>
          <a:off x="5740400" y="75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22507</xdr:rowOff>
    </xdr:from>
    <xdr:to>
      <xdr:col>29</xdr:col>
      <xdr:colOff>127000</xdr:colOff>
      <xdr:row>38</xdr:row>
      <xdr:rowOff>23513</xdr:rowOff>
    </xdr:to>
    <xdr:cxnSp macro="">
      <xdr:nvCxnSpPr>
        <xdr:cNvPr id="112" name="直線コネクタ 111"/>
        <xdr:cNvCxnSpPr/>
      </xdr:nvCxnSpPr>
      <xdr:spPr bwMode="auto">
        <a:xfrm flipV="1">
          <a:off x="5003800" y="7490107"/>
          <a:ext cx="6477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23513</xdr:rowOff>
    </xdr:from>
    <xdr:to>
      <xdr:col>26</xdr:col>
      <xdr:colOff>50800</xdr:colOff>
      <xdr:row>38</xdr:row>
      <xdr:rowOff>24702</xdr:rowOff>
    </xdr:to>
    <xdr:cxnSp macro="">
      <xdr:nvCxnSpPr>
        <xdr:cNvPr id="115" name="直線コネクタ 114"/>
        <xdr:cNvCxnSpPr/>
      </xdr:nvCxnSpPr>
      <xdr:spPr bwMode="auto">
        <a:xfrm flipV="1">
          <a:off x="4305300" y="7491113"/>
          <a:ext cx="6985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24702</xdr:rowOff>
    </xdr:from>
    <xdr:to>
      <xdr:col>22</xdr:col>
      <xdr:colOff>114300</xdr:colOff>
      <xdr:row>38</xdr:row>
      <xdr:rowOff>33365</xdr:rowOff>
    </xdr:to>
    <xdr:cxnSp macro="">
      <xdr:nvCxnSpPr>
        <xdr:cNvPr id="118" name="直線コネクタ 117"/>
        <xdr:cNvCxnSpPr/>
      </xdr:nvCxnSpPr>
      <xdr:spPr bwMode="auto">
        <a:xfrm flipV="1">
          <a:off x="3606800" y="7492302"/>
          <a:ext cx="698500" cy="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33365</xdr:rowOff>
    </xdr:from>
    <xdr:to>
      <xdr:col>18</xdr:col>
      <xdr:colOff>177800</xdr:colOff>
      <xdr:row>38</xdr:row>
      <xdr:rowOff>63998</xdr:rowOff>
    </xdr:to>
    <xdr:cxnSp macro="">
      <xdr:nvCxnSpPr>
        <xdr:cNvPr id="121" name="直線コネクタ 120"/>
        <xdr:cNvCxnSpPr/>
      </xdr:nvCxnSpPr>
      <xdr:spPr bwMode="auto">
        <a:xfrm flipV="1">
          <a:off x="2908300" y="7500965"/>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27577</xdr:rowOff>
    </xdr:from>
    <xdr:to>
      <xdr:col>19</xdr:col>
      <xdr:colOff>38100</xdr:colOff>
      <xdr:row>37</xdr:row>
      <xdr:rowOff>129177</xdr:rowOff>
    </xdr:to>
    <xdr:sp macro="" textlink="">
      <xdr:nvSpPr>
        <xdr:cNvPr id="122" name="フローチャート: 判断 121"/>
        <xdr:cNvSpPr/>
      </xdr:nvSpPr>
      <xdr:spPr bwMode="auto">
        <a:xfrm>
          <a:off x="3556000" y="7152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310804</xdr:rowOff>
    </xdr:from>
    <xdr:ext cx="762000" cy="259045"/>
    <xdr:sp macro="" textlink="">
      <xdr:nvSpPr>
        <xdr:cNvPr id="123" name="テキスト ボックス 122"/>
        <xdr:cNvSpPr txBox="1"/>
      </xdr:nvSpPr>
      <xdr:spPr>
        <a:xfrm>
          <a:off x="3225800" y="69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314607</xdr:rowOff>
    </xdr:from>
    <xdr:to>
      <xdr:col>29</xdr:col>
      <xdr:colOff>177800</xdr:colOff>
      <xdr:row>38</xdr:row>
      <xdr:rowOff>73307</xdr:rowOff>
    </xdr:to>
    <xdr:sp macro="" textlink="">
      <xdr:nvSpPr>
        <xdr:cNvPr id="131" name="楕円 130"/>
        <xdr:cNvSpPr/>
      </xdr:nvSpPr>
      <xdr:spPr bwMode="auto">
        <a:xfrm>
          <a:off x="5600700" y="743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223184</xdr:rowOff>
    </xdr:from>
    <xdr:ext cx="762000" cy="259045"/>
    <xdr:sp macro="" textlink="">
      <xdr:nvSpPr>
        <xdr:cNvPr id="132" name="人口1人当たり決算額の推移該当値テキスト445"/>
        <xdr:cNvSpPr txBox="1"/>
      </xdr:nvSpPr>
      <xdr:spPr>
        <a:xfrm>
          <a:off x="5740400" y="734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315613</xdr:rowOff>
    </xdr:from>
    <xdr:to>
      <xdr:col>26</xdr:col>
      <xdr:colOff>101600</xdr:colOff>
      <xdr:row>38</xdr:row>
      <xdr:rowOff>74313</xdr:rowOff>
    </xdr:to>
    <xdr:sp macro="" textlink="">
      <xdr:nvSpPr>
        <xdr:cNvPr id="133" name="楕円 132"/>
        <xdr:cNvSpPr/>
      </xdr:nvSpPr>
      <xdr:spPr bwMode="auto">
        <a:xfrm>
          <a:off x="4953000" y="744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59090</xdr:rowOff>
    </xdr:from>
    <xdr:ext cx="736600" cy="259045"/>
    <xdr:sp macro="" textlink="">
      <xdr:nvSpPr>
        <xdr:cNvPr id="134" name="テキスト ボックス 133"/>
        <xdr:cNvSpPr txBox="1"/>
      </xdr:nvSpPr>
      <xdr:spPr>
        <a:xfrm>
          <a:off x="4622800" y="752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316802</xdr:rowOff>
    </xdr:from>
    <xdr:to>
      <xdr:col>22</xdr:col>
      <xdr:colOff>165100</xdr:colOff>
      <xdr:row>38</xdr:row>
      <xdr:rowOff>75502</xdr:rowOff>
    </xdr:to>
    <xdr:sp macro="" textlink="">
      <xdr:nvSpPr>
        <xdr:cNvPr id="135" name="楕円 134"/>
        <xdr:cNvSpPr/>
      </xdr:nvSpPr>
      <xdr:spPr bwMode="auto">
        <a:xfrm>
          <a:off x="4254500" y="744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60279</xdr:rowOff>
    </xdr:from>
    <xdr:ext cx="762000" cy="259045"/>
    <xdr:sp macro="" textlink="">
      <xdr:nvSpPr>
        <xdr:cNvPr id="136" name="テキスト ボックス 135"/>
        <xdr:cNvSpPr txBox="1"/>
      </xdr:nvSpPr>
      <xdr:spPr>
        <a:xfrm>
          <a:off x="3924300" y="752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325465</xdr:rowOff>
    </xdr:from>
    <xdr:to>
      <xdr:col>19</xdr:col>
      <xdr:colOff>38100</xdr:colOff>
      <xdr:row>38</xdr:row>
      <xdr:rowOff>84165</xdr:rowOff>
    </xdr:to>
    <xdr:sp macro="" textlink="">
      <xdr:nvSpPr>
        <xdr:cNvPr id="137" name="楕円 136"/>
        <xdr:cNvSpPr/>
      </xdr:nvSpPr>
      <xdr:spPr bwMode="auto">
        <a:xfrm>
          <a:off x="3556000" y="745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68942</xdr:rowOff>
    </xdr:from>
    <xdr:ext cx="762000" cy="259045"/>
    <xdr:sp macro="" textlink="">
      <xdr:nvSpPr>
        <xdr:cNvPr id="138" name="テキスト ボックス 137"/>
        <xdr:cNvSpPr txBox="1"/>
      </xdr:nvSpPr>
      <xdr:spPr>
        <a:xfrm>
          <a:off x="3225800" y="75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13198</xdr:rowOff>
    </xdr:from>
    <xdr:to>
      <xdr:col>15</xdr:col>
      <xdr:colOff>101600</xdr:colOff>
      <xdr:row>38</xdr:row>
      <xdr:rowOff>114798</xdr:rowOff>
    </xdr:to>
    <xdr:sp macro="" textlink="">
      <xdr:nvSpPr>
        <xdr:cNvPr id="139" name="楕円 138"/>
        <xdr:cNvSpPr/>
      </xdr:nvSpPr>
      <xdr:spPr bwMode="auto">
        <a:xfrm>
          <a:off x="2857500" y="748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99575</xdr:rowOff>
    </xdr:from>
    <xdr:ext cx="762000" cy="259045"/>
    <xdr:sp macro="" textlink="">
      <xdr:nvSpPr>
        <xdr:cNvPr id="140" name="テキスト ボックス 139"/>
        <xdr:cNvSpPr txBox="1"/>
      </xdr:nvSpPr>
      <xdr:spPr>
        <a:xfrm>
          <a:off x="2527300" y="756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96511</xdr:rowOff>
    </xdr:from>
    <xdr:to>
      <xdr:col>24</xdr:col>
      <xdr:colOff>63500</xdr:colOff>
      <xdr:row>38</xdr:row>
      <xdr:rowOff>112562</xdr:rowOff>
    </xdr:to>
    <xdr:cxnSp macro="">
      <xdr:nvCxnSpPr>
        <xdr:cNvPr id="63" name="直線コネクタ 62"/>
        <xdr:cNvCxnSpPr/>
      </xdr:nvCxnSpPr>
      <xdr:spPr>
        <a:xfrm flipV="1">
          <a:off x="3797300" y="6611611"/>
          <a:ext cx="8382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112562</xdr:rowOff>
    </xdr:from>
    <xdr:to>
      <xdr:col>19</xdr:col>
      <xdr:colOff>177800</xdr:colOff>
      <xdr:row>38</xdr:row>
      <xdr:rowOff>120824</xdr:rowOff>
    </xdr:to>
    <xdr:cxnSp macro="">
      <xdr:nvCxnSpPr>
        <xdr:cNvPr id="66" name="直線コネクタ 65"/>
        <xdr:cNvCxnSpPr/>
      </xdr:nvCxnSpPr>
      <xdr:spPr>
        <a:xfrm flipV="1">
          <a:off x="2908300" y="6627662"/>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103728</xdr:rowOff>
    </xdr:from>
    <xdr:to>
      <xdr:col>15</xdr:col>
      <xdr:colOff>50800</xdr:colOff>
      <xdr:row>38</xdr:row>
      <xdr:rowOff>120824</xdr:rowOff>
    </xdr:to>
    <xdr:cxnSp macro="">
      <xdr:nvCxnSpPr>
        <xdr:cNvPr id="69" name="直線コネクタ 68"/>
        <xdr:cNvCxnSpPr/>
      </xdr:nvCxnSpPr>
      <xdr:spPr>
        <a:xfrm>
          <a:off x="2019300" y="6618828"/>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103728</xdr:rowOff>
    </xdr:from>
    <xdr:to>
      <xdr:col>10</xdr:col>
      <xdr:colOff>114300</xdr:colOff>
      <xdr:row>38</xdr:row>
      <xdr:rowOff>115436</xdr:rowOff>
    </xdr:to>
    <xdr:cxnSp macro="">
      <xdr:nvCxnSpPr>
        <xdr:cNvPr id="72" name="直線コネクタ 71"/>
        <xdr:cNvCxnSpPr/>
      </xdr:nvCxnSpPr>
      <xdr:spPr>
        <a:xfrm flipV="1">
          <a:off x="1130300" y="6618828"/>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95236</xdr:rowOff>
    </xdr:from>
    <xdr:to>
      <xdr:col>10</xdr:col>
      <xdr:colOff>165100</xdr:colOff>
      <xdr:row>38</xdr:row>
      <xdr:rowOff>25386</xdr:rowOff>
    </xdr:to>
    <xdr:sp macro="" textlink="">
      <xdr:nvSpPr>
        <xdr:cNvPr id="73" name="フローチャート: 判断 72"/>
        <xdr:cNvSpPr/>
      </xdr:nvSpPr>
      <xdr:spPr>
        <a:xfrm>
          <a:off x="1968500" y="643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41913</xdr:rowOff>
    </xdr:from>
    <xdr:ext cx="534377" cy="259045"/>
    <xdr:sp macro="" textlink="">
      <xdr:nvSpPr>
        <xdr:cNvPr id="74" name="テキスト ボックス 73"/>
        <xdr:cNvSpPr txBox="1"/>
      </xdr:nvSpPr>
      <xdr:spPr>
        <a:xfrm>
          <a:off x="1752111" y="62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45711</xdr:rowOff>
    </xdr:from>
    <xdr:to>
      <xdr:col>24</xdr:col>
      <xdr:colOff>114300</xdr:colOff>
      <xdr:row>38</xdr:row>
      <xdr:rowOff>147311</xdr:rowOff>
    </xdr:to>
    <xdr:sp macro="" textlink="">
      <xdr:nvSpPr>
        <xdr:cNvPr id="82" name="楕円 81"/>
        <xdr:cNvSpPr/>
      </xdr:nvSpPr>
      <xdr:spPr>
        <a:xfrm>
          <a:off x="4584700" y="65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132088</xdr:rowOff>
    </xdr:from>
    <xdr:ext cx="534377" cy="259045"/>
    <xdr:sp macro="" textlink="">
      <xdr:nvSpPr>
        <xdr:cNvPr id="83" name="人件費該当値テキスト"/>
        <xdr:cNvSpPr txBox="1"/>
      </xdr:nvSpPr>
      <xdr:spPr>
        <a:xfrm>
          <a:off x="4686300" y="64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61762</xdr:rowOff>
    </xdr:from>
    <xdr:to>
      <xdr:col>20</xdr:col>
      <xdr:colOff>38100</xdr:colOff>
      <xdr:row>38</xdr:row>
      <xdr:rowOff>163362</xdr:rowOff>
    </xdr:to>
    <xdr:sp macro="" textlink="">
      <xdr:nvSpPr>
        <xdr:cNvPr id="84" name="楕円 83"/>
        <xdr:cNvSpPr/>
      </xdr:nvSpPr>
      <xdr:spPr>
        <a:xfrm>
          <a:off x="3746500" y="65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154489</xdr:rowOff>
    </xdr:from>
    <xdr:ext cx="534377" cy="259045"/>
    <xdr:sp macro="" textlink="">
      <xdr:nvSpPr>
        <xdr:cNvPr id="85" name="テキスト ボックス 84"/>
        <xdr:cNvSpPr txBox="1"/>
      </xdr:nvSpPr>
      <xdr:spPr>
        <a:xfrm>
          <a:off x="3530111" y="66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70024</xdr:rowOff>
    </xdr:from>
    <xdr:to>
      <xdr:col>15</xdr:col>
      <xdr:colOff>101600</xdr:colOff>
      <xdr:row>39</xdr:row>
      <xdr:rowOff>174</xdr:rowOff>
    </xdr:to>
    <xdr:sp macro="" textlink="">
      <xdr:nvSpPr>
        <xdr:cNvPr id="86" name="楕円 85"/>
        <xdr:cNvSpPr/>
      </xdr:nvSpPr>
      <xdr:spPr>
        <a:xfrm>
          <a:off x="2857500" y="65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162751</xdr:rowOff>
    </xdr:from>
    <xdr:ext cx="534377" cy="259045"/>
    <xdr:sp macro="" textlink="">
      <xdr:nvSpPr>
        <xdr:cNvPr id="87" name="テキスト ボックス 86"/>
        <xdr:cNvSpPr txBox="1"/>
      </xdr:nvSpPr>
      <xdr:spPr>
        <a:xfrm>
          <a:off x="2641111" y="66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52928</xdr:rowOff>
    </xdr:from>
    <xdr:to>
      <xdr:col>10</xdr:col>
      <xdr:colOff>165100</xdr:colOff>
      <xdr:row>38</xdr:row>
      <xdr:rowOff>154528</xdr:rowOff>
    </xdr:to>
    <xdr:sp macro="" textlink="">
      <xdr:nvSpPr>
        <xdr:cNvPr id="88" name="楕円 87"/>
        <xdr:cNvSpPr/>
      </xdr:nvSpPr>
      <xdr:spPr>
        <a:xfrm>
          <a:off x="1968500" y="65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145655</xdr:rowOff>
    </xdr:from>
    <xdr:ext cx="534377" cy="259045"/>
    <xdr:sp macro="" textlink="">
      <xdr:nvSpPr>
        <xdr:cNvPr id="89" name="テキスト ボックス 88"/>
        <xdr:cNvSpPr txBox="1"/>
      </xdr:nvSpPr>
      <xdr:spPr>
        <a:xfrm>
          <a:off x="1752111" y="66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64636</xdr:rowOff>
    </xdr:from>
    <xdr:to>
      <xdr:col>6</xdr:col>
      <xdr:colOff>38100</xdr:colOff>
      <xdr:row>38</xdr:row>
      <xdr:rowOff>166236</xdr:rowOff>
    </xdr:to>
    <xdr:sp macro="" textlink="">
      <xdr:nvSpPr>
        <xdr:cNvPr id="90" name="楕円 89"/>
        <xdr:cNvSpPr/>
      </xdr:nvSpPr>
      <xdr:spPr>
        <a:xfrm>
          <a:off x="1079500" y="65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157363</xdr:rowOff>
    </xdr:from>
    <xdr:ext cx="534377" cy="259045"/>
    <xdr:sp macro="" textlink="">
      <xdr:nvSpPr>
        <xdr:cNvPr id="91" name="テキスト ボックス 90"/>
        <xdr:cNvSpPr txBox="1"/>
      </xdr:nvSpPr>
      <xdr:spPr>
        <a:xfrm>
          <a:off x="863111" y="667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14966</xdr:rowOff>
    </xdr:from>
    <xdr:to>
      <xdr:col>24</xdr:col>
      <xdr:colOff>63500</xdr:colOff>
      <xdr:row>57</xdr:row>
      <xdr:rowOff>25857</xdr:rowOff>
    </xdr:to>
    <xdr:cxnSp macro="">
      <xdr:nvCxnSpPr>
        <xdr:cNvPr id="123" name="直線コネクタ 122"/>
        <xdr:cNvCxnSpPr/>
      </xdr:nvCxnSpPr>
      <xdr:spPr>
        <a:xfrm>
          <a:off x="3797300" y="9787616"/>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168977</xdr:rowOff>
    </xdr:from>
    <xdr:to>
      <xdr:col>19</xdr:col>
      <xdr:colOff>177800</xdr:colOff>
      <xdr:row>57</xdr:row>
      <xdr:rowOff>14966</xdr:rowOff>
    </xdr:to>
    <xdr:cxnSp macro="">
      <xdr:nvCxnSpPr>
        <xdr:cNvPr id="126" name="直線コネクタ 125"/>
        <xdr:cNvCxnSpPr/>
      </xdr:nvCxnSpPr>
      <xdr:spPr>
        <a:xfrm>
          <a:off x="2908300" y="9770177"/>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164764</xdr:rowOff>
    </xdr:from>
    <xdr:to>
      <xdr:col>15</xdr:col>
      <xdr:colOff>50800</xdr:colOff>
      <xdr:row>56</xdr:row>
      <xdr:rowOff>168977</xdr:rowOff>
    </xdr:to>
    <xdr:cxnSp macro="">
      <xdr:nvCxnSpPr>
        <xdr:cNvPr id="129" name="直線コネクタ 128"/>
        <xdr:cNvCxnSpPr/>
      </xdr:nvCxnSpPr>
      <xdr:spPr>
        <a:xfrm>
          <a:off x="2019300" y="9765964"/>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164764</xdr:rowOff>
    </xdr:from>
    <xdr:to>
      <xdr:col>10</xdr:col>
      <xdr:colOff>114300</xdr:colOff>
      <xdr:row>57</xdr:row>
      <xdr:rowOff>10264</xdr:rowOff>
    </xdr:to>
    <xdr:cxnSp macro="">
      <xdr:nvCxnSpPr>
        <xdr:cNvPr id="132" name="直線コネクタ 131"/>
        <xdr:cNvCxnSpPr/>
      </xdr:nvCxnSpPr>
      <xdr:spPr>
        <a:xfrm flipV="1">
          <a:off x="1130300" y="9765964"/>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92166</xdr:rowOff>
    </xdr:from>
    <xdr:to>
      <xdr:col>10</xdr:col>
      <xdr:colOff>165100</xdr:colOff>
      <xdr:row>57</xdr:row>
      <xdr:rowOff>22316</xdr:rowOff>
    </xdr:to>
    <xdr:sp macro="" textlink="">
      <xdr:nvSpPr>
        <xdr:cNvPr id="133" name="フローチャート: 判断 132"/>
        <xdr:cNvSpPr/>
      </xdr:nvSpPr>
      <xdr:spPr>
        <a:xfrm>
          <a:off x="1968500" y="969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38843</xdr:rowOff>
    </xdr:from>
    <xdr:ext cx="534377" cy="259045"/>
    <xdr:sp macro="" textlink="">
      <xdr:nvSpPr>
        <xdr:cNvPr id="134" name="テキスト ボックス 133"/>
        <xdr:cNvSpPr txBox="1"/>
      </xdr:nvSpPr>
      <xdr:spPr>
        <a:xfrm>
          <a:off x="1752111" y="94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146507</xdr:rowOff>
    </xdr:from>
    <xdr:to>
      <xdr:col>24</xdr:col>
      <xdr:colOff>114300</xdr:colOff>
      <xdr:row>57</xdr:row>
      <xdr:rowOff>76657</xdr:rowOff>
    </xdr:to>
    <xdr:sp macro="" textlink="">
      <xdr:nvSpPr>
        <xdr:cNvPr id="142" name="楕円 141"/>
        <xdr:cNvSpPr/>
      </xdr:nvSpPr>
      <xdr:spPr>
        <a:xfrm>
          <a:off x="45847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124934</xdr:rowOff>
    </xdr:from>
    <xdr:ext cx="534377" cy="259045"/>
    <xdr:sp macro="" textlink="">
      <xdr:nvSpPr>
        <xdr:cNvPr id="143" name="物件費該当値テキスト"/>
        <xdr:cNvSpPr txBox="1"/>
      </xdr:nvSpPr>
      <xdr:spPr>
        <a:xfrm>
          <a:off x="4686300"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135616</xdr:rowOff>
    </xdr:from>
    <xdr:to>
      <xdr:col>20</xdr:col>
      <xdr:colOff>38100</xdr:colOff>
      <xdr:row>57</xdr:row>
      <xdr:rowOff>65766</xdr:rowOff>
    </xdr:to>
    <xdr:sp macro="" textlink="">
      <xdr:nvSpPr>
        <xdr:cNvPr id="144" name="楕円 143"/>
        <xdr:cNvSpPr/>
      </xdr:nvSpPr>
      <xdr:spPr>
        <a:xfrm>
          <a:off x="3746500" y="97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56893</xdr:rowOff>
    </xdr:from>
    <xdr:ext cx="534377" cy="259045"/>
    <xdr:sp macro="" textlink="">
      <xdr:nvSpPr>
        <xdr:cNvPr id="145" name="テキスト ボックス 144"/>
        <xdr:cNvSpPr txBox="1"/>
      </xdr:nvSpPr>
      <xdr:spPr>
        <a:xfrm>
          <a:off x="3530111" y="98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118177</xdr:rowOff>
    </xdr:from>
    <xdr:to>
      <xdr:col>15</xdr:col>
      <xdr:colOff>101600</xdr:colOff>
      <xdr:row>57</xdr:row>
      <xdr:rowOff>48327</xdr:rowOff>
    </xdr:to>
    <xdr:sp macro="" textlink="">
      <xdr:nvSpPr>
        <xdr:cNvPr id="146" name="楕円 145"/>
        <xdr:cNvSpPr/>
      </xdr:nvSpPr>
      <xdr:spPr>
        <a:xfrm>
          <a:off x="2857500" y="97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39454</xdr:rowOff>
    </xdr:from>
    <xdr:ext cx="534377" cy="259045"/>
    <xdr:sp macro="" textlink="">
      <xdr:nvSpPr>
        <xdr:cNvPr id="147" name="テキスト ボックス 146"/>
        <xdr:cNvSpPr txBox="1"/>
      </xdr:nvSpPr>
      <xdr:spPr>
        <a:xfrm>
          <a:off x="2641111" y="98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113964</xdr:rowOff>
    </xdr:from>
    <xdr:to>
      <xdr:col>10</xdr:col>
      <xdr:colOff>165100</xdr:colOff>
      <xdr:row>57</xdr:row>
      <xdr:rowOff>44114</xdr:rowOff>
    </xdr:to>
    <xdr:sp macro="" textlink="">
      <xdr:nvSpPr>
        <xdr:cNvPr id="148" name="楕円 147"/>
        <xdr:cNvSpPr/>
      </xdr:nvSpPr>
      <xdr:spPr>
        <a:xfrm>
          <a:off x="1968500" y="97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35241</xdr:rowOff>
    </xdr:from>
    <xdr:ext cx="534377" cy="259045"/>
    <xdr:sp macro="" textlink="">
      <xdr:nvSpPr>
        <xdr:cNvPr id="149" name="テキスト ボックス 148"/>
        <xdr:cNvSpPr txBox="1"/>
      </xdr:nvSpPr>
      <xdr:spPr>
        <a:xfrm>
          <a:off x="1752111" y="98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130914</xdr:rowOff>
    </xdr:from>
    <xdr:to>
      <xdr:col>6</xdr:col>
      <xdr:colOff>38100</xdr:colOff>
      <xdr:row>57</xdr:row>
      <xdr:rowOff>61064</xdr:rowOff>
    </xdr:to>
    <xdr:sp macro="" textlink="">
      <xdr:nvSpPr>
        <xdr:cNvPr id="150" name="楕円 149"/>
        <xdr:cNvSpPr/>
      </xdr:nvSpPr>
      <xdr:spPr>
        <a:xfrm>
          <a:off x="1079500" y="9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52191</xdr:rowOff>
    </xdr:from>
    <xdr:ext cx="534377" cy="259045"/>
    <xdr:sp macro="" textlink="">
      <xdr:nvSpPr>
        <xdr:cNvPr id="151" name="テキスト ボックス 150"/>
        <xdr:cNvSpPr txBox="1"/>
      </xdr:nvSpPr>
      <xdr:spPr>
        <a:xfrm>
          <a:off x="863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134289</xdr:rowOff>
    </xdr:from>
    <xdr:to>
      <xdr:col>24</xdr:col>
      <xdr:colOff>63500</xdr:colOff>
      <xdr:row>78</xdr:row>
      <xdr:rowOff>149758</xdr:rowOff>
    </xdr:to>
    <xdr:cxnSp macro="">
      <xdr:nvCxnSpPr>
        <xdr:cNvPr id="180" name="直線コネクタ 179"/>
        <xdr:cNvCxnSpPr/>
      </xdr:nvCxnSpPr>
      <xdr:spPr>
        <a:xfrm flipV="1">
          <a:off x="3797300" y="13507389"/>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145111</xdr:rowOff>
    </xdr:from>
    <xdr:to>
      <xdr:col>19</xdr:col>
      <xdr:colOff>177800</xdr:colOff>
      <xdr:row>78</xdr:row>
      <xdr:rowOff>149758</xdr:rowOff>
    </xdr:to>
    <xdr:cxnSp macro="">
      <xdr:nvCxnSpPr>
        <xdr:cNvPr id="183" name="直線コネクタ 182"/>
        <xdr:cNvCxnSpPr/>
      </xdr:nvCxnSpPr>
      <xdr:spPr>
        <a:xfrm>
          <a:off x="2908300" y="1351821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145072</xdr:rowOff>
    </xdr:from>
    <xdr:to>
      <xdr:col>15</xdr:col>
      <xdr:colOff>50800</xdr:colOff>
      <xdr:row>78</xdr:row>
      <xdr:rowOff>145111</xdr:rowOff>
    </xdr:to>
    <xdr:cxnSp macro="">
      <xdr:nvCxnSpPr>
        <xdr:cNvPr id="186" name="直線コネクタ 185"/>
        <xdr:cNvCxnSpPr/>
      </xdr:nvCxnSpPr>
      <xdr:spPr>
        <a:xfrm>
          <a:off x="2019300" y="1351817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145072</xdr:rowOff>
    </xdr:from>
    <xdr:to>
      <xdr:col>10</xdr:col>
      <xdr:colOff>114300</xdr:colOff>
      <xdr:row>78</xdr:row>
      <xdr:rowOff>152502</xdr:rowOff>
    </xdr:to>
    <xdr:cxnSp macro="">
      <xdr:nvCxnSpPr>
        <xdr:cNvPr id="189" name="直線コネクタ 188"/>
        <xdr:cNvCxnSpPr/>
      </xdr:nvCxnSpPr>
      <xdr:spPr>
        <a:xfrm flipV="1">
          <a:off x="1130300" y="1351817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36664</xdr:rowOff>
    </xdr:from>
    <xdr:to>
      <xdr:col>10</xdr:col>
      <xdr:colOff>165100</xdr:colOff>
      <xdr:row>78</xdr:row>
      <xdr:rowOff>138264</xdr:rowOff>
    </xdr:to>
    <xdr:sp macro="" textlink="">
      <xdr:nvSpPr>
        <xdr:cNvPr id="190" name="フローチャート: 判断 189"/>
        <xdr:cNvSpPr/>
      </xdr:nvSpPr>
      <xdr:spPr>
        <a:xfrm>
          <a:off x="1968500" y="1340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154791</xdr:rowOff>
    </xdr:from>
    <xdr:ext cx="469744" cy="259045"/>
    <xdr:sp macro="" textlink="">
      <xdr:nvSpPr>
        <xdr:cNvPr id="191" name="テキスト ボックス 190"/>
        <xdr:cNvSpPr txBox="1"/>
      </xdr:nvSpPr>
      <xdr:spPr>
        <a:xfrm>
          <a:off x="1784428" y="1318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83489</xdr:rowOff>
    </xdr:from>
    <xdr:to>
      <xdr:col>24</xdr:col>
      <xdr:colOff>114300</xdr:colOff>
      <xdr:row>79</xdr:row>
      <xdr:rowOff>13639</xdr:rowOff>
    </xdr:to>
    <xdr:sp macro="" textlink="">
      <xdr:nvSpPr>
        <xdr:cNvPr id="199" name="楕円 198"/>
        <xdr:cNvSpPr/>
      </xdr:nvSpPr>
      <xdr:spPr>
        <a:xfrm>
          <a:off x="45847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169866</xdr:rowOff>
    </xdr:from>
    <xdr:ext cx="469744" cy="259045"/>
    <xdr:sp macro="" textlink="">
      <xdr:nvSpPr>
        <xdr:cNvPr id="200" name="維持補修費該当値テキスト"/>
        <xdr:cNvSpPr txBox="1"/>
      </xdr:nvSpPr>
      <xdr:spPr>
        <a:xfrm>
          <a:off x="4686300" y="1337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98958</xdr:rowOff>
    </xdr:from>
    <xdr:to>
      <xdr:col>20</xdr:col>
      <xdr:colOff>38100</xdr:colOff>
      <xdr:row>79</xdr:row>
      <xdr:rowOff>29108</xdr:rowOff>
    </xdr:to>
    <xdr:sp macro="" textlink="">
      <xdr:nvSpPr>
        <xdr:cNvPr id="201" name="楕円 200"/>
        <xdr:cNvSpPr/>
      </xdr:nvSpPr>
      <xdr:spPr>
        <a:xfrm>
          <a:off x="3746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20235</xdr:rowOff>
    </xdr:from>
    <xdr:ext cx="469744" cy="259045"/>
    <xdr:sp macro="" textlink="">
      <xdr:nvSpPr>
        <xdr:cNvPr id="202" name="テキスト ボックス 201"/>
        <xdr:cNvSpPr txBox="1"/>
      </xdr:nvSpPr>
      <xdr:spPr>
        <a:xfrm>
          <a:off x="3562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94311</xdr:rowOff>
    </xdr:from>
    <xdr:to>
      <xdr:col>15</xdr:col>
      <xdr:colOff>101600</xdr:colOff>
      <xdr:row>79</xdr:row>
      <xdr:rowOff>24461</xdr:rowOff>
    </xdr:to>
    <xdr:sp macro="" textlink="">
      <xdr:nvSpPr>
        <xdr:cNvPr id="203" name="楕円 202"/>
        <xdr:cNvSpPr/>
      </xdr:nvSpPr>
      <xdr:spPr>
        <a:xfrm>
          <a:off x="2857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15588</xdr:rowOff>
    </xdr:from>
    <xdr:ext cx="469744" cy="259045"/>
    <xdr:sp macro="" textlink="">
      <xdr:nvSpPr>
        <xdr:cNvPr id="204" name="テキスト ボックス 203"/>
        <xdr:cNvSpPr txBox="1"/>
      </xdr:nvSpPr>
      <xdr:spPr>
        <a:xfrm>
          <a:off x="2673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94272</xdr:rowOff>
    </xdr:from>
    <xdr:to>
      <xdr:col>10</xdr:col>
      <xdr:colOff>165100</xdr:colOff>
      <xdr:row>79</xdr:row>
      <xdr:rowOff>24422</xdr:rowOff>
    </xdr:to>
    <xdr:sp macro="" textlink="">
      <xdr:nvSpPr>
        <xdr:cNvPr id="205" name="楕円 204"/>
        <xdr:cNvSpPr/>
      </xdr:nvSpPr>
      <xdr:spPr>
        <a:xfrm>
          <a:off x="1968500" y="134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15549</xdr:rowOff>
    </xdr:from>
    <xdr:ext cx="469744" cy="259045"/>
    <xdr:sp macro="" textlink="">
      <xdr:nvSpPr>
        <xdr:cNvPr id="206" name="テキスト ボックス 205"/>
        <xdr:cNvSpPr txBox="1"/>
      </xdr:nvSpPr>
      <xdr:spPr>
        <a:xfrm>
          <a:off x="1784428" y="135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101702</xdr:rowOff>
    </xdr:from>
    <xdr:to>
      <xdr:col>6</xdr:col>
      <xdr:colOff>38100</xdr:colOff>
      <xdr:row>79</xdr:row>
      <xdr:rowOff>31852</xdr:rowOff>
    </xdr:to>
    <xdr:sp macro="" textlink="">
      <xdr:nvSpPr>
        <xdr:cNvPr id="207" name="楕円 206"/>
        <xdr:cNvSpPr/>
      </xdr:nvSpPr>
      <xdr:spPr>
        <a:xfrm>
          <a:off x="1079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22979</xdr:rowOff>
    </xdr:from>
    <xdr:ext cx="469744" cy="259045"/>
    <xdr:sp macro="" textlink="">
      <xdr:nvSpPr>
        <xdr:cNvPr id="208" name="テキスト ボックス 207"/>
        <xdr:cNvSpPr txBox="1"/>
      </xdr:nvSpPr>
      <xdr:spPr>
        <a:xfrm>
          <a:off x="895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90412</xdr:rowOff>
    </xdr:from>
    <xdr:to>
      <xdr:col>24</xdr:col>
      <xdr:colOff>63500</xdr:colOff>
      <xdr:row>92</xdr:row>
      <xdr:rowOff>131953</xdr:rowOff>
    </xdr:to>
    <xdr:cxnSp macro="">
      <xdr:nvCxnSpPr>
        <xdr:cNvPr id="238" name="直線コネクタ 237"/>
        <xdr:cNvCxnSpPr/>
      </xdr:nvCxnSpPr>
      <xdr:spPr>
        <a:xfrm>
          <a:off x="3797300" y="15863812"/>
          <a:ext cx="8382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90412</xdr:rowOff>
    </xdr:from>
    <xdr:to>
      <xdr:col>19</xdr:col>
      <xdr:colOff>177800</xdr:colOff>
      <xdr:row>92</xdr:row>
      <xdr:rowOff>143230</xdr:rowOff>
    </xdr:to>
    <xdr:cxnSp macro="">
      <xdr:nvCxnSpPr>
        <xdr:cNvPr id="241" name="直線コネクタ 240"/>
        <xdr:cNvCxnSpPr/>
      </xdr:nvCxnSpPr>
      <xdr:spPr>
        <a:xfrm flipV="1">
          <a:off x="2908300" y="15863812"/>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143230</xdr:rowOff>
    </xdr:from>
    <xdr:to>
      <xdr:col>15</xdr:col>
      <xdr:colOff>50800</xdr:colOff>
      <xdr:row>93</xdr:row>
      <xdr:rowOff>26885</xdr:rowOff>
    </xdr:to>
    <xdr:cxnSp macro="">
      <xdr:nvCxnSpPr>
        <xdr:cNvPr id="244" name="直線コネクタ 243"/>
        <xdr:cNvCxnSpPr/>
      </xdr:nvCxnSpPr>
      <xdr:spPr>
        <a:xfrm flipV="1">
          <a:off x="2019300" y="15916630"/>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26885</xdr:rowOff>
    </xdr:from>
    <xdr:to>
      <xdr:col>10</xdr:col>
      <xdr:colOff>114300</xdr:colOff>
      <xdr:row>93</xdr:row>
      <xdr:rowOff>63209</xdr:rowOff>
    </xdr:to>
    <xdr:cxnSp macro="">
      <xdr:nvCxnSpPr>
        <xdr:cNvPr id="247" name="直線コネクタ 246"/>
        <xdr:cNvCxnSpPr/>
      </xdr:nvCxnSpPr>
      <xdr:spPr>
        <a:xfrm flipV="1">
          <a:off x="1130300" y="15971735"/>
          <a:ext cx="8890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10440</xdr:rowOff>
    </xdr:from>
    <xdr:to>
      <xdr:col>10</xdr:col>
      <xdr:colOff>165100</xdr:colOff>
      <xdr:row>97</xdr:row>
      <xdr:rowOff>112040</xdr:rowOff>
    </xdr:to>
    <xdr:sp macro="" textlink="">
      <xdr:nvSpPr>
        <xdr:cNvPr id="248" name="フローチャート: 判断 247"/>
        <xdr:cNvSpPr/>
      </xdr:nvSpPr>
      <xdr:spPr>
        <a:xfrm>
          <a:off x="1968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103167</xdr:rowOff>
    </xdr:from>
    <xdr:ext cx="534377" cy="259045"/>
    <xdr:sp macro="" textlink="">
      <xdr:nvSpPr>
        <xdr:cNvPr id="249" name="テキスト ボックス 248"/>
        <xdr:cNvSpPr txBox="1"/>
      </xdr:nvSpPr>
      <xdr:spPr>
        <a:xfrm>
          <a:off x="1752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81153</xdr:rowOff>
    </xdr:from>
    <xdr:to>
      <xdr:col>24</xdr:col>
      <xdr:colOff>114300</xdr:colOff>
      <xdr:row>93</xdr:row>
      <xdr:rowOff>11303</xdr:rowOff>
    </xdr:to>
    <xdr:sp macro="" textlink="">
      <xdr:nvSpPr>
        <xdr:cNvPr id="257" name="楕円 256"/>
        <xdr:cNvSpPr/>
      </xdr:nvSpPr>
      <xdr:spPr>
        <a:xfrm>
          <a:off x="4584700" y="15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104030</xdr:rowOff>
    </xdr:from>
    <xdr:ext cx="599010" cy="259045"/>
    <xdr:sp macro="" textlink="">
      <xdr:nvSpPr>
        <xdr:cNvPr id="258" name="扶助費該当値テキスト"/>
        <xdr:cNvSpPr txBox="1"/>
      </xdr:nvSpPr>
      <xdr:spPr>
        <a:xfrm>
          <a:off x="4686300" y="1570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39612</xdr:rowOff>
    </xdr:from>
    <xdr:to>
      <xdr:col>20</xdr:col>
      <xdr:colOff>38100</xdr:colOff>
      <xdr:row>92</xdr:row>
      <xdr:rowOff>141212</xdr:rowOff>
    </xdr:to>
    <xdr:sp macro="" textlink="">
      <xdr:nvSpPr>
        <xdr:cNvPr id="259" name="楕円 258"/>
        <xdr:cNvSpPr/>
      </xdr:nvSpPr>
      <xdr:spPr>
        <a:xfrm>
          <a:off x="3746500" y="158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157739</xdr:rowOff>
    </xdr:from>
    <xdr:ext cx="599010" cy="259045"/>
    <xdr:sp macro="" textlink="">
      <xdr:nvSpPr>
        <xdr:cNvPr id="260" name="テキスト ボックス 259"/>
        <xdr:cNvSpPr txBox="1"/>
      </xdr:nvSpPr>
      <xdr:spPr>
        <a:xfrm>
          <a:off x="3497795" y="1558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92430</xdr:rowOff>
    </xdr:from>
    <xdr:to>
      <xdr:col>15</xdr:col>
      <xdr:colOff>101600</xdr:colOff>
      <xdr:row>93</xdr:row>
      <xdr:rowOff>22580</xdr:rowOff>
    </xdr:to>
    <xdr:sp macro="" textlink="">
      <xdr:nvSpPr>
        <xdr:cNvPr id="261" name="楕円 260"/>
        <xdr:cNvSpPr/>
      </xdr:nvSpPr>
      <xdr:spPr>
        <a:xfrm>
          <a:off x="2857500" y="15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39107</xdr:rowOff>
    </xdr:from>
    <xdr:ext cx="599010" cy="259045"/>
    <xdr:sp macro="" textlink="">
      <xdr:nvSpPr>
        <xdr:cNvPr id="262" name="テキスト ボックス 261"/>
        <xdr:cNvSpPr txBox="1"/>
      </xdr:nvSpPr>
      <xdr:spPr>
        <a:xfrm>
          <a:off x="2608795" y="1564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147535</xdr:rowOff>
    </xdr:from>
    <xdr:to>
      <xdr:col>10</xdr:col>
      <xdr:colOff>165100</xdr:colOff>
      <xdr:row>93</xdr:row>
      <xdr:rowOff>77685</xdr:rowOff>
    </xdr:to>
    <xdr:sp macro="" textlink="">
      <xdr:nvSpPr>
        <xdr:cNvPr id="263" name="楕円 262"/>
        <xdr:cNvSpPr/>
      </xdr:nvSpPr>
      <xdr:spPr>
        <a:xfrm>
          <a:off x="1968500" y="15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94212</xdr:rowOff>
    </xdr:from>
    <xdr:ext cx="599010" cy="259045"/>
    <xdr:sp macro="" textlink="">
      <xdr:nvSpPr>
        <xdr:cNvPr id="264" name="テキスト ボックス 263"/>
        <xdr:cNvSpPr txBox="1"/>
      </xdr:nvSpPr>
      <xdr:spPr>
        <a:xfrm>
          <a:off x="1719795" y="156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12409</xdr:rowOff>
    </xdr:from>
    <xdr:to>
      <xdr:col>6</xdr:col>
      <xdr:colOff>38100</xdr:colOff>
      <xdr:row>93</xdr:row>
      <xdr:rowOff>114009</xdr:rowOff>
    </xdr:to>
    <xdr:sp macro="" textlink="">
      <xdr:nvSpPr>
        <xdr:cNvPr id="265" name="楕円 264"/>
        <xdr:cNvSpPr/>
      </xdr:nvSpPr>
      <xdr:spPr>
        <a:xfrm>
          <a:off x="1079500" y="159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130536</xdr:rowOff>
    </xdr:from>
    <xdr:ext cx="599010" cy="259045"/>
    <xdr:sp macro="" textlink="">
      <xdr:nvSpPr>
        <xdr:cNvPr id="266" name="テキスト ボックス 265"/>
        <xdr:cNvSpPr txBox="1"/>
      </xdr:nvSpPr>
      <xdr:spPr>
        <a:xfrm>
          <a:off x="830795" y="1573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16136</xdr:rowOff>
    </xdr:from>
    <xdr:to>
      <xdr:col>55</xdr:col>
      <xdr:colOff>0</xdr:colOff>
      <xdr:row>37</xdr:row>
      <xdr:rowOff>39791</xdr:rowOff>
    </xdr:to>
    <xdr:cxnSp macro="">
      <xdr:nvCxnSpPr>
        <xdr:cNvPr id="297" name="直線コネクタ 296"/>
        <xdr:cNvCxnSpPr/>
      </xdr:nvCxnSpPr>
      <xdr:spPr>
        <a:xfrm flipV="1">
          <a:off x="9639300" y="6359786"/>
          <a:ext cx="8382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39791</xdr:rowOff>
    </xdr:from>
    <xdr:to>
      <xdr:col>50</xdr:col>
      <xdr:colOff>114300</xdr:colOff>
      <xdr:row>37</xdr:row>
      <xdr:rowOff>41075</xdr:rowOff>
    </xdr:to>
    <xdr:cxnSp macro="">
      <xdr:nvCxnSpPr>
        <xdr:cNvPr id="300" name="直線コネクタ 299"/>
        <xdr:cNvCxnSpPr/>
      </xdr:nvCxnSpPr>
      <xdr:spPr>
        <a:xfrm flipV="1">
          <a:off x="8750300" y="6383441"/>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41075</xdr:rowOff>
    </xdr:from>
    <xdr:to>
      <xdr:col>45</xdr:col>
      <xdr:colOff>177800</xdr:colOff>
      <xdr:row>37</xdr:row>
      <xdr:rowOff>42349</xdr:rowOff>
    </xdr:to>
    <xdr:cxnSp macro="">
      <xdr:nvCxnSpPr>
        <xdr:cNvPr id="303" name="直線コネクタ 302"/>
        <xdr:cNvCxnSpPr/>
      </xdr:nvCxnSpPr>
      <xdr:spPr>
        <a:xfrm flipV="1">
          <a:off x="7861300" y="6384725"/>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42349</xdr:rowOff>
    </xdr:from>
    <xdr:to>
      <xdr:col>41</xdr:col>
      <xdr:colOff>50800</xdr:colOff>
      <xdr:row>37</xdr:row>
      <xdr:rowOff>44015</xdr:rowOff>
    </xdr:to>
    <xdr:cxnSp macro="">
      <xdr:nvCxnSpPr>
        <xdr:cNvPr id="306" name="直線コネクタ 305"/>
        <xdr:cNvCxnSpPr/>
      </xdr:nvCxnSpPr>
      <xdr:spPr>
        <a:xfrm flipV="1">
          <a:off x="6972300" y="638599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157524</xdr:rowOff>
    </xdr:from>
    <xdr:to>
      <xdr:col>41</xdr:col>
      <xdr:colOff>101600</xdr:colOff>
      <xdr:row>37</xdr:row>
      <xdr:rowOff>87674</xdr:rowOff>
    </xdr:to>
    <xdr:sp macro="" textlink="">
      <xdr:nvSpPr>
        <xdr:cNvPr id="307" name="フローチャート: 判断 306"/>
        <xdr:cNvSpPr/>
      </xdr:nvSpPr>
      <xdr:spPr>
        <a:xfrm>
          <a:off x="7810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104201</xdr:rowOff>
    </xdr:from>
    <xdr:ext cx="534377" cy="259045"/>
    <xdr:sp macro="" textlink="">
      <xdr:nvSpPr>
        <xdr:cNvPr id="308" name="テキスト ボックス 307"/>
        <xdr:cNvSpPr txBox="1"/>
      </xdr:nvSpPr>
      <xdr:spPr>
        <a:xfrm>
          <a:off x="7594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136786</xdr:rowOff>
    </xdr:from>
    <xdr:to>
      <xdr:col>55</xdr:col>
      <xdr:colOff>50800</xdr:colOff>
      <xdr:row>37</xdr:row>
      <xdr:rowOff>66936</xdr:rowOff>
    </xdr:to>
    <xdr:sp macro="" textlink="">
      <xdr:nvSpPr>
        <xdr:cNvPr id="316" name="楕円 315"/>
        <xdr:cNvSpPr/>
      </xdr:nvSpPr>
      <xdr:spPr>
        <a:xfrm>
          <a:off x="10426700" y="63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115213</xdr:rowOff>
    </xdr:from>
    <xdr:ext cx="534377" cy="259045"/>
    <xdr:sp macro="" textlink="">
      <xdr:nvSpPr>
        <xdr:cNvPr id="317" name="補助費等該当値テキスト"/>
        <xdr:cNvSpPr txBox="1"/>
      </xdr:nvSpPr>
      <xdr:spPr>
        <a:xfrm>
          <a:off x="10528300" y="62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160441</xdr:rowOff>
    </xdr:from>
    <xdr:to>
      <xdr:col>50</xdr:col>
      <xdr:colOff>165100</xdr:colOff>
      <xdr:row>37</xdr:row>
      <xdr:rowOff>90591</xdr:rowOff>
    </xdr:to>
    <xdr:sp macro="" textlink="">
      <xdr:nvSpPr>
        <xdr:cNvPr id="318" name="楕円 317"/>
        <xdr:cNvSpPr/>
      </xdr:nvSpPr>
      <xdr:spPr>
        <a:xfrm>
          <a:off x="9588500" y="63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81718</xdr:rowOff>
    </xdr:from>
    <xdr:ext cx="534377" cy="259045"/>
    <xdr:sp macro="" textlink="">
      <xdr:nvSpPr>
        <xdr:cNvPr id="319" name="テキスト ボックス 318"/>
        <xdr:cNvSpPr txBox="1"/>
      </xdr:nvSpPr>
      <xdr:spPr>
        <a:xfrm>
          <a:off x="9372111" y="642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161725</xdr:rowOff>
    </xdr:from>
    <xdr:to>
      <xdr:col>46</xdr:col>
      <xdr:colOff>38100</xdr:colOff>
      <xdr:row>37</xdr:row>
      <xdr:rowOff>91875</xdr:rowOff>
    </xdr:to>
    <xdr:sp macro="" textlink="">
      <xdr:nvSpPr>
        <xdr:cNvPr id="320" name="楕円 319"/>
        <xdr:cNvSpPr/>
      </xdr:nvSpPr>
      <xdr:spPr>
        <a:xfrm>
          <a:off x="8699500" y="63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83002</xdr:rowOff>
    </xdr:from>
    <xdr:ext cx="534377" cy="259045"/>
    <xdr:sp macro="" textlink="">
      <xdr:nvSpPr>
        <xdr:cNvPr id="321" name="テキスト ボックス 320"/>
        <xdr:cNvSpPr txBox="1"/>
      </xdr:nvSpPr>
      <xdr:spPr>
        <a:xfrm>
          <a:off x="8483111" y="64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162999</xdr:rowOff>
    </xdr:from>
    <xdr:to>
      <xdr:col>41</xdr:col>
      <xdr:colOff>101600</xdr:colOff>
      <xdr:row>37</xdr:row>
      <xdr:rowOff>93149</xdr:rowOff>
    </xdr:to>
    <xdr:sp macro="" textlink="">
      <xdr:nvSpPr>
        <xdr:cNvPr id="322" name="楕円 321"/>
        <xdr:cNvSpPr/>
      </xdr:nvSpPr>
      <xdr:spPr>
        <a:xfrm>
          <a:off x="7810500" y="63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84276</xdr:rowOff>
    </xdr:from>
    <xdr:ext cx="534377" cy="259045"/>
    <xdr:sp macro="" textlink="">
      <xdr:nvSpPr>
        <xdr:cNvPr id="323" name="テキスト ボックス 322"/>
        <xdr:cNvSpPr txBox="1"/>
      </xdr:nvSpPr>
      <xdr:spPr>
        <a:xfrm>
          <a:off x="7594111" y="64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164665</xdr:rowOff>
    </xdr:from>
    <xdr:to>
      <xdr:col>36</xdr:col>
      <xdr:colOff>165100</xdr:colOff>
      <xdr:row>37</xdr:row>
      <xdr:rowOff>94815</xdr:rowOff>
    </xdr:to>
    <xdr:sp macro="" textlink="">
      <xdr:nvSpPr>
        <xdr:cNvPr id="324" name="楕円 323"/>
        <xdr:cNvSpPr/>
      </xdr:nvSpPr>
      <xdr:spPr>
        <a:xfrm>
          <a:off x="6921500" y="6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85942</xdr:rowOff>
    </xdr:from>
    <xdr:ext cx="534377" cy="259045"/>
    <xdr:sp macro="" textlink="">
      <xdr:nvSpPr>
        <xdr:cNvPr id="325" name="テキスト ボックス 324"/>
        <xdr:cNvSpPr txBox="1"/>
      </xdr:nvSpPr>
      <xdr:spPr>
        <a:xfrm>
          <a:off x="6705111" y="64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161700</xdr:rowOff>
    </xdr:from>
    <xdr:to>
      <xdr:col>55</xdr:col>
      <xdr:colOff>0</xdr:colOff>
      <xdr:row>57</xdr:row>
      <xdr:rowOff>57386</xdr:rowOff>
    </xdr:to>
    <xdr:cxnSp macro="">
      <xdr:nvCxnSpPr>
        <xdr:cNvPr id="352" name="直線コネクタ 351"/>
        <xdr:cNvCxnSpPr/>
      </xdr:nvCxnSpPr>
      <xdr:spPr>
        <a:xfrm>
          <a:off x="9639300" y="9762900"/>
          <a:ext cx="838200" cy="6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161700</xdr:rowOff>
    </xdr:from>
    <xdr:to>
      <xdr:col>50</xdr:col>
      <xdr:colOff>114300</xdr:colOff>
      <xdr:row>57</xdr:row>
      <xdr:rowOff>47373</xdr:rowOff>
    </xdr:to>
    <xdr:cxnSp macro="">
      <xdr:nvCxnSpPr>
        <xdr:cNvPr id="355" name="直線コネクタ 354"/>
        <xdr:cNvCxnSpPr/>
      </xdr:nvCxnSpPr>
      <xdr:spPr>
        <a:xfrm flipV="1">
          <a:off x="8750300" y="9762900"/>
          <a:ext cx="8890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47373</xdr:rowOff>
    </xdr:from>
    <xdr:to>
      <xdr:col>45</xdr:col>
      <xdr:colOff>177800</xdr:colOff>
      <xdr:row>57</xdr:row>
      <xdr:rowOff>88119</xdr:rowOff>
    </xdr:to>
    <xdr:cxnSp macro="">
      <xdr:nvCxnSpPr>
        <xdr:cNvPr id="358" name="直線コネクタ 357"/>
        <xdr:cNvCxnSpPr/>
      </xdr:nvCxnSpPr>
      <xdr:spPr>
        <a:xfrm flipV="1">
          <a:off x="7861300" y="9820023"/>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45051</xdr:rowOff>
    </xdr:from>
    <xdr:to>
      <xdr:col>41</xdr:col>
      <xdr:colOff>50800</xdr:colOff>
      <xdr:row>57</xdr:row>
      <xdr:rowOff>88119</xdr:rowOff>
    </xdr:to>
    <xdr:cxnSp macro="">
      <xdr:nvCxnSpPr>
        <xdr:cNvPr id="361" name="直線コネクタ 360"/>
        <xdr:cNvCxnSpPr/>
      </xdr:nvCxnSpPr>
      <xdr:spPr>
        <a:xfrm>
          <a:off x="6972300" y="9817701"/>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170940</xdr:rowOff>
    </xdr:from>
    <xdr:to>
      <xdr:col>41</xdr:col>
      <xdr:colOff>101600</xdr:colOff>
      <xdr:row>56</xdr:row>
      <xdr:rowOff>101090</xdr:rowOff>
    </xdr:to>
    <xdr:sp macro="" textlink="">
      <xdr:nvSpPr>
        <xdr:cNvPr id="362" name="フローチャート: 判断 361"/>
        <xdr:cNvSpPr/>
      </xdr:nvSpPr>
      <xdr:spPr>
        <a:xfrm>
          <a:off x="7810500" y="9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117617</xdr:rowOff>
    </xdr:from>
    <xdr:ext cx="534377" cy="259045"/>
    <xdr:sp macro="" textlink="">
      <xdr:nvSpPr>
        <xdr:cNvPr id="363" name="テキスト ボックス 362"/>
        <xdr:cNvSpPr txBox="1"/>
      </xdr:nvSpPr>
      <xdr:spPr>
        <a:xfrm>
          <a:off x="7594111" y="937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6586</xdr:rowOff>
    </xdr:from>
    <xdr:to>
      <xdr:col>55</xdr:col>
      <xdr:colOff>50800</xdr:colOff>
      <xdr:row>57</xdr:row>
      <xdr:rowOff>108186</xdr:rowOff>
    </xdr:to>
    <xdr:sp macro="" textlink="">
      <xdr:nvSpPr>
        <xdr:cNvPr id="371" name="楕円 370"/>
        <xdr:cNvSpPr/>
      </xdr:nvSpPr>
      <xdr:spPr>
        <a:xfrm>
          <a:off x="10426700" y="97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156463</xdr:rowOff>
    </xdr:from>
    <xdr:ext cx="534377" cy="259045"/>
    <xdr:sp macro="" textlink="">
      <xdr:nvSpPr>
        <xdr:cNvPr id="372" name="普通建設事業費該当値テキスト"/>
        <xdr:cNvSpPr txBox="1"/>
      </xdr:nvSpPr>
      <xdr:spPr>
        <a:xfrm>
          <a:off x="10528300" y="97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110900</xdr:rowOff>
    </xdr:from>
    <xdr:to>
      <xdr:col>50</xdr:col>
      <xdr:colOff>165100</xdr:colOff>
      <xdr:row>57</xdr:row>
      <xdr:rowOff>41050</xdr:rowOff>
    </xdr:to>
    <xdr:sp macro="" textlink="">
      <xdr:nvSpPr>
        <xdr:cNvPr id="373" name="楕円 372"/>
        <xdr:cNvSpPr/>
      </xdr:nvSpPr>
      <xdr:spPr>
        <a:xfrm>
          <a:off x="9588500" y="97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32177</xdr:rowOff>
    </xdr:from>
    <xdr:ext cx="534377" cy="259045"/>
    <xdr:sp macro="" textlink="">
      <xdr:nvSpPr>
        <xdr:cNvPr id="374" name="テキスト ボックス 373"/>
        <xdr:cNvSpPr txBox="1"/>
      </xdr:nvSpPr>
      <xdr:spPr>
        <a:xfrm>
          <a:off x="9372111" y="980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168023</xdr:rowOff>
    </xdr:from>
    <xdr:to>
      <xdr:col>46</xdr:col>
      <xdr:colOff>38100</xdr:colOff>
      <xdr:row>57</xdr:row>
      <xdr:rowOff>98173</xdr:rowOff>
    </xdr:to>
    <xdr:sp macro="" textlink="">
      <xdr:nvSpPr>
        <xdr:cNvPr id="375" name="楕円 374"/>
        <xdr:cNvSpPr/>
      </xdr:nvSpPr>
      <xdr:spPr>
        <a:xfrm>
          <a:off x="8699500" y="976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89300</xdr:rowOff>
    </xdr:from>
    <xdr:ext cx="534377" cy="259045"/>
    <xdr:sp macro="" textlink="">
      <xdr:nvSpPr>
        <xdr:cNvPr id="376" name="テキスト ボックス 375"/>
        <xdr:cNvSpPr txBox="1"/>
      </xdr:nvSpPr>
      <xdr:spPr>
        <a:xfrm>
          <a:off x="8483111" y="98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37319</xdr:rowOff>
    </xdr:from>
    <xdr:to>
      <xdr:col>41</xdr:col>
      <xdr:colOff>101600</xdr:colOff>
      <xdr:row>57</xdr:row>
      <xdr:rowOff>138919</xdr:rowOff>
    </xdr:to>
    <xdr:sp macro="" textlink="">
      <xdr:nvSpPr>
        <xdr:cNvPr id="377" name="楕円 376"/>
        <xdr:cNvSpPr/>
      </xdr:nvSpPr>
      <xdr:spPr>
        <a:xfrm>
          <a:off x="7810500" y="98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130046</xdr:rowOff>
    </xdr:from>
    <xdr:ext cx="534377" cy="259045"/>
    <xdr:sp macro="" textlink="">
      <xdr:nvSpPr>
        <xdr:cNvPr id="378" name="テキスト ボックス 377"/>
        <xdr:cNvSpPr txBox="1"/>
      </xdr:nvSpPr>
      <xdr:spPr>
        <a:xfrm>
          <a:off x="7594111" y="99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165701</xdr:rowOff>
    </xdr:from>
    <xdr:to>
      <xdr:col>36</xdr:col>
      <xdr:colOff>165100</xdr:colOff>
      <xdr:row>57</xdr:row>
      <xdr:rowOff>95851</xdr:rowOff>
    </xdr:to>
    <xdr:sp macro="" textlink="">
      <xdr:nvSpPr>
        <xdr:cNvPr id="379" name="楕円 378"/>
        <xdr:cNvSpPr/>
      </xdr:nvSpPr>
      <xdr:spPr>
        <a:xfrm>
          <a:off x="6921500" y="976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86978</xdr:rowOff>
    </xdr:from>
    <xdr:ext cx="534377" cy="259045"/>
    <xdr:sp macro="" textlink="">
      <xdr:nvSpPr>
        <xdr:cNvPr id="380" name="テキスト ボックス 379"/>
        <xdr:cNvSpPr txBox="1"/>
      </xdr:nvSpPr>
      <xdr:spPr>
        <a:xfrm>
          <a:off x="6705111" y="985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42610</xdr:rowOff>
    </xdr:from>
    <xdr:to>
      <xdr:col>55</xdr:col>
      <xdr:colOff>0</xdr:colOff>
      <xdr:row>78</xdr:row>
      <xdr:rowOff>96152</xdr:rowOff>
    </xdr:to>
    <xdr:cxnSp macro="">
      <xdr:nvCxnSpPr>
        <xdr:cNvPr id="411" name="直線コネクタ 410"/>
        <xdr:cNvCxnSpPr/>
      </xdr:nvCxnSpPr>
      <xdr:spPr>
        <a:xfrm>
          <a:off x="9639300" y="13415710"/>
          <a:ext cx="838200" cy="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25073</xdr:rowOff>
    </xdr:from>
    <xdr:to>
      <xdr:col>50</xdr:col>
      <xdr:colOff>114300</xdr:colOff>
      <xdr:row>78</xdr:row>
      <xdr:rowOff>42610</xdr:rowOff>
    </xdr:to>
    <xdr:cxnSp macro="">
      <xdr:nvCxnSpPr>
        <xdr:cNvPr id="414" name="直線コネクタ 413"/>
        <xdr:cNvCxnSpPr/>
      </xdr:nvCxnSpPr>
      <xdr:spPr>
        <a:xfrm>
          <a:off x="8750300" y="13398173"/>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25073</xdr:rowOff>
    </xdr:from>
    <xdr:to>
      <xdr:col>45</xdr:col>
      <xdr:colOff>177800</xdr:colOff>
      <xdr:row>78</xdr:row>
      <xdr:rowOff>27572</xdr:rowOff>
    </xdr:to>
    <xdr:cxnSp macro="">
      <xdr:nvCxnSpPr>
        <xdr:cNvPr id="417" name="直線コネクタ 416"/>
        <xdr:cNvCxnSpPr/>
      </xdr:nvCxnSpPr>
      <xdr:spPr>
        <a:xfrm flipV="1">
          <a:off x="7861300" y="13398173"/>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27572</xdr:rowOff>
    </xdr:from>
    <xdr:to>
      <xdr:col>41</xdr:col>
      <xdr:colOff>50800</xdr:colOff>
      <xdr:row>78</xdr:row>
      <xdr:rowOff>118996</xdr:rowOff>
    </xdr:to>
    <xdr:cxnSp macro="">
      <xdr:nvCxnSpPr>
        <xdr:cNvPr id="420" name="直線コネクタ 419"/>
        <xdr:cNvCxnSpPr/>
      </xdr:nvCxnSpPr>
      <xdr:spPr>
        <a:xfrm flipV="1">
          <a:off x="6972300" y="13400672"/>
          <a:ext cx="889000" cy="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69926</xdr:rowOff>
    </xdr:from>
    <xdr:to>
      <xdr:col>41</xdr:col>
      <xdr:colOff>101600</xdr:colOff>
      <xdr:row>78</xdr:row>
      <xdr:rowOff>76</xdr:rowOff>
    </xdr:to>
    <xdr:sp macro="" textlink="">
      <xdr:nvSpPr>
        <xdr:cNvPr id="421" name="フローチャート: 判断 420"/>
        <xdr:cNvSpPr/>
      </xdr:nvSpPr>
      <xdr:spPr>
        <a:xfrm>
          <a:off x="7810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16603</xdr:rowOff>
    </xdr:from>
    <xdr:ext cx="534377" cy="259045"/>
    <xdr:sp macro="" textlink="">
      <xdr:nvSpPr>
        <xdr:cNvPr id="422" name="テキスト ボックス 421"/>
        <xdr:cNvSpPr txBox="1"/>
      </xdr:nvSpPr>
      <xdr:spPr>
        <a:xfrm>
          <a:off x="7594111" y="130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45352</xdr:rowOff>
    </xdr:from>
    <xdr:to>
      <xdr:col>55</xdr:col>
      <xdr:colOff>50800</xdr:colOff>
      <xdr:row>78</xdr:row>
      <xdr:rowOff>146952</xdr:rowOff>
    </xdr:to>
    <xdr:sp macro="" textlink="">
      <xdr:nvSpPr>
        <xdr:cNvPr id="430" name="楕円 429"/>
        <xdr:cNvSpPr/>
      </xdr:nvSpPr>
      <xdr:spPr>
        <a:xfrm>
          <a:off x="104267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23779</xdr:rowOff>
    </xdr:from>
    <xdr:ext cx="534377" cy="259045"/>
    <xdr:sp macro="" textlink="">
      <xdr:nvSpPr>
        <xdr:cNvPr id="431" name="普通建設事業費 （ うち新規整備　）該当値テキスト"/>
        <xdr:cNvSpPr txBox="1"/>
      </xdr:nvSpPr>
      <xdr:spPr>
        <a:xfrm>
          <a:off x="10528300" y="133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163260</xdr:rowOff>
    </xdr:from>
    <xdr:to>
      <xdr:col>50</xdr:col>
      <xdr:colOff>165100</xdr:colOff>
      <xdr:row>78</xdr:row>
      <xdr:rowOff>93410</xdr:rowOff>
    </xdr:to>
    <xdr:sp macro="" textlink="">
      <xdr:nvSpPr>
        <xdr:cNvPr id="432" name="楕円 431"/>
        <xdr:cNvSpPr/>
      </xdr:nvSpPr>
      <xdr:spPr>
        <a:xfrm>
          <a:off x="9588500" y="13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84537</xdr:rowOff>
    </xdr:from>
    <xdr:ext cx="534377" cy="259045"/>
    <xdr:sp macro="" textlink="">
      <xdr:nvSpPr>
        <xdr:cNvPr id="433" name="テキスト ボックス 432"/>
        <xdr:cNvSpPr txBox="1"/>
      </xdr:nvSpPr>
      <xdr:spPr>
        <a:xfrm>
          <a:off x="9372111" y="134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145723</xdr:rowOff>
    </xdr:from>
    <xdr:to>
      <xdr:col>46</xdr:col>
      <xdr:colOff>38100</xdr:colOff>
      <xdr:row>78</xdr:row>
      <xdr:rowOff>75873</xdr:rowOff>
    </xdr:to>
    <xdr:sp macro="" textlink="">
      <xdr:nvSpPr>
        <xdr:cNvPr id="434" name="楕円 433"/>
        <xdr:cNvSpPr/>
      </xdr:nvSpPr>
      <xdr:spPr>
        <a:xfrm>
          <a:off x="8699500" y="133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67000</xdr:rowOff>
    </xdr:from>
    <xdr:ext cx="534377" cy="259045"/>
    <xdr:sp macro="" textlink="">
      <xdr:nvSpPr>
        <xdr:cNvPr id="435" name="テキスト ボックス 434"/>
        <xdr:cNvSpPr txBox="1"/>
      </xdr:nvSpPr>
      <xdr:spPr>
        <a:xfrm>
          <a:off x="8483111" y="1344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148222</xdr:rowOff>
    </xdr:from>
    <xdr:to>
      <xdr:col>41</xdr:col>
      <xdr:colOff>101600</xdr:colOff>
      <xdr:row>78</xdr:row>
      <xdr:rowOff>78372</xdr:rowOff>
    </xdr:to>
    <xdr:sp macro="" textlink="">
      <xdr:nvSpPr>
        <xdr:cNvPr id="436" name="楕円 435"/>
        <xdr:cNvSpPr/>
      </xdr:nvSpPr>
      <xdr:spPr>
        <a:xfrm>
          <a:off x="78105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69499</xdr:rowOff>
    </xdr:from>
    <xdr:ext cx="534377" cy="259045"/>
    <xdr:sp macro="" textlink="">
      <xdr:nvSpPr>
        <xdr:cNvPr id="437" name="テキスト ボックス 436"/>
        <xdr:cNvSpPr txBox="1"/>
      </xdr:nvSpPr>
      <xdr:spPr>
        <a:xfrm>
          <a:off x="7594111" y="134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68196</xdr:rowOff>
    </xdr:from>
    <xdr:to>
      <xdr:col>36</xdr:col>
      <xdr:colOff>165100</xdr:colOff>
      <xdr:row>78</xdr:row>
      <xdr:rowOff>169796</xdr:rowOff>
    </xdr:to>
    <xdr:sp macro="" textlink="">
      <xdr:nvSpPr>
        <xdr:cNvPr id="438" name="楕円 437"/>
        <xdr:cNvSpPr/>
      </xdr:nvSpPr>
      <xdr:spPr>
        <a:xfrm>
          <a:off x="6921500" y="134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160923</xdr:rowOff>
    </xdr:from>
    <xdr:ext cx="469744" cy="259045"/>
    <xdr:sp macro="" textlink="">
      <xdr:nvSpPr>
        <xdr:cNvPr id="439" name="テキスト ボックス 438"/>
        <xdr:cNvSpPr txBox="1"/>
      </xdr:nvSpPr>
      <xdr:spPr>
        <a:xfrm>
          <a:off x="6737428" y="1353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128809</xdr:rowOff>
    </xdr:from>
    <xdr:to>
      <xdr:col>55</xdr:col>
      <xdr:colOff>0</xdr:colOff>
      <xdr:row>98</xdr:row>
      <xdr:rowOff>24812</xdr:rowOff>
    </xdr:to>
    <xdr:cxnSp macro="">
      <xdr:nvCxnSpPr>
        <xdr:cNvPr id="470" name="直線コネクタ 469"/>
        <xdr:cNvCxnSpPr/>
      </xdr:nvCxnSpPr>
      <xdr:spPr>
        <a:xfrm>
          <a:off x="9639300" y="16759459"/>
          <a:ext cx="8382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128809</xdr:rowOff>
    </xdr:from>
    <xdr:to>
      <xdr:col>50</xdr:col>
      <xdr:colOff>114300</xdr:colOff>
      <xdr:row>98</xdr:row>
      <xdr:rowOff>79415</xdr:rowOff>
    </xdr:to>
    <xdr:cxnSp macro="">
      <xdr:nvCxnSpPr>
        <xdr:cNvPr id="473" name="直線コネクタ 472"/>
        <xdr:cNvCxnSpPr/>
      </xdr:nvCxnSpPr>
      <xdr:spPr>
        <a:xfrm flipV="1">
          <a:off x="8750300" y="16759459"/>
          <a:ext cx="8890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79415</xdr:rowOff>
    </xdr:from>
    <xdr:to>
      <xdr:col>45</xdr:col>
      <xdr:colOff>177800</xdr:colOff>
      <xdr:row>98</xdr:row>
      <xdr:rowOff>160324</xdr:rowOff>
    </xdr:to>
    <xdr:cxnSp macro="">
      <xdr:nvCxnSpPr>
        <xdr:cNvPr id="476" name="直線コネクタ 475"/>
        <xdr:cNvCxnSpPr/>
      </xdr:nvCxnSpPr>
      <xdr:spPr>
        <a:xfrm flipV="1">
          <a:off x="7861300" y="16881515"/>
          <a:ext cx="889000" cy="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72949</xdr:rowOff>
    </xdr:from>
    <xdr:to>
      <xdr:col>41</xdr:col>
      <xdr:colOff>50800</xdr:colOff>
      <xdr:row>98</xdr:row>
      <xdr:rowOff>160324</xdr:rowOff>
    </xdr:to>
    <xdr:cxnSp macro="">
      <xdr:nvCxnSpPr>
        <xdr:cNvPr id="479" name="直線コネクタ 478"/>
        <xdr:cNvCxnSpPr/>
      </xdr:nvCxnSpPr>
      <xdr:spPr>
        <a:xfrm>
          <a:off x="6972300" y="16875049"/>
          <a:ext cx="889000" cy="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80" name="フローチャート: 判断 479"/>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81" name="テキスト ボックス 480"/>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145462</xdr:rowOff>
    </xdr:from>
    <xdr:to>
      <xdr:col>55</xdr:col>
      <xdr:colOff>50800</xdr:colOff>
      <xdr:row>98</xdr:row>
      <xdr:rowOff>75612</xdr:rowOff>
    </xdr:to>
    <xdr:sp macro="" textlink="">
      <xdr:nvSpPr>
        <xdr:cNvPr id="489" name="楕円 488"/>
        <xdr:cNvSpPr/>
      </xdr:nvSpPr>
      <xdr:spPr>
        <a:xfrm>
          <a:off x="10426700" y="167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123889</xdr:rowOff>
    </xdr:from>
    <xdr:ext cx="534377" cy="259045"/>
    <xdr:sp macro="" textlink="">
      <xdr:nvSpPr>
        <xdr:cNvPr id="490" name="普通建設事業費 （ うち更新整備　）該当値テキスト"/>
        <xdr:cNvSpPr txBox="1"/>
      </xdr:nvSpPr>
      <xdr:spPr>
        <a:xfrm>
          <a:off x="10528300" y="167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78009</xdr:rowOff>
    </xdr:from>
    <xdr:to>
      <xdr:col>50</xdr:col>
      <xdr:colOff>165100</xdr:colOff>
      <xdr:row>98</xdr:row>
      <xdr:rowOff>8159</xdr:rowOff>
    </xdr:to>
    <xdr:sp macro="" textlink="">
      <xdr:nvSpPr>
        <xdr:cNvPr id="491" name="楕円 490"/>
        <xdr:cNvSpPr/>
      </xdr:nvSpPr>
      <xdr:spPr>
        <a:xfrm>
          <a:off x="9588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170736</xdr:rowOff>
    </xdr:from>
    <xdr:ext cx="534377" cy="259045"/>
    <xdr:sp macro="" textlink="">
      <xdr:nvSpPr>
        <xdr:cNvPr id="492" name="テキスト ボックス 491"/>
        <xdr:cNvSpPr txBox="1"/>
      </xdr:nvSpPr>
      <xdr:spPr>
        <a:xfrm>
          <a:off x="9372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28615</xdr:rowOff>
    </xdr:from>
    <xdr:to>
      <xdr:col>46</xdr:col>
      <xdr:colOff>38100</xdr:colOff>
      <xdr:row>98</xdr:row>
      <xdr:rowOff>130215</xdr:rowOff>
    </xdr:to>
    <xdr:sp macro="" textlink="">
      <xdr:nvSpPr>
        <xdr:cNvPr id="493" name="楕円 492"/>
        <xdr:cNvSpPr/>
      </xdr:nvSpPr>
      <xdr:spPr>
        <a:xfrm>
          <a:off x="8699500" y="16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121342</xdr:rowOff>
    </xdr:from>
    <xdr:ext cx="534377" cy="259045"/>
    <xdr:sp macro="" textlink="">
      <xdr:nvSpPr>
        <xdr:cNvPr id="494" name="テキスト ボックス 493"/>
        <xdr:cNvSpPr txBox="1"/>
      </xdr:nvSpPr>
      <xdr:spPr>
        <a:xfrm>
          <a:off x="8483111" y="169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109524</xdr:rowOff>
    </xdr:from>
    <xdr:to>
      <xdr:col>41</xdr:col>
      <xdr:colOff>101600</xdr:colOff>
      <xdr:row>99</xdr:row>
      <xdr:rowOff>39674</xdr:rowOff>
    </xdr:to>
    <xdr:sp macro="" textlink="">
      <xdr:nvSpPr>
        <xdr:cNvPr id="495" name="楕円 494"/>
        <xdr:cNvSpPr/>
      </xdr:nvSpPr>
      <xdr:spPr>
        <a:xfrm>
          <a:off x="7810500" y="169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30801</xdr:rowOff>
    </xdr:from>
    <xdr:ext cx="469744" cy="259045"/>
    <xdr:sp macro="" textlink="">
      <xdr:nvSpPr>
        <xdr:cNvPr id="496" name="テキスト ボックス 495"/>
        <xdr:cNvSpPr txBox="1"/>
      </xdr:nvSpPr>
      <xdr:spPr>
        <a:xfrm>
          <a:off x="7626428" y="170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22149</xdr:rowOff>
    </xdr:from>
    <xdr:to>
      <xdr:col>36</xdr:col>
      <xdr:colOff>165100</xdr:colOff>
      <xdr:row>98</xdr:row>
      <xdr:rowOff>123749</xdr:rowOff>
    </xdr:to>
    <xdr:sp macro="" textlink="">
      <xdr:nvSpPr>
        <xdr:cNvPr id="497" name="楕円 496"/>
        <xdr:cNvSpPr/>
      </xdr:nvSpPr>
      <xdr:spPr>
        <a:xfrm>
          <a:off x="6921500" y="168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114876</xdr:rowOff>
    </xdr:from>
    <xdr:ext cx="534377" cy="259045"/>
    <xdr:sp macro="" textlink="">
      <xdr:nvSpPr>
        <xdr:cNvPr id="498" name="テキスト ボックス 497"/>
        <xdr:cNvSpPr txBox="1"/>
      </xdr:nvSpPr>
      <xdr:spPr>
        <a:xfrm>
          <a:off x="6705111" y="169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84923</xdr:rowOff>
    </xdr:from>
    <xdr:to>
      <xdr:col>72</xdr:col>
      <xdr:colOff>38100</xdr:colOff>
      <xdr:row>39</xdr:row>
      <xdr:rowOff>15073</xdr:rowOff>
    </xdr:to>
    <xdr:sp macro="" textlink="">
      <xdr:nvSpPr>
        <xdr:cNvPr id="535" name="フローチャート: 判断 534"/>
        <xdr:cNvSpPr/>
      </xdr:nvSpPr>
      <xdr:spPr>
        <a:xfrm>
          <a:off x="13652500" y="660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31599</xdr:rowOff>
    </xdr:from>
    <xdr:ext cx="378565" cy="259045"/>
    <xdr:sp macro="" textlink="">
      <xdr:nvSpPr>
        <xdr:cNvPr id="536" name="テキスト ボックス 535"/>
        <xdr:cNvSpPr txBox="1"/>
      </xdr:nvSpPr>
      <xdr:spPr>
        <a:xfrm>
          <a:off x="13514017" y="6375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2515</xdr:rowOff>
    </xdr:from>
    <xdr:to>
      <xdr:col>85</xdr:col>
      <xdr:colOff>127000</xdr:colOff>
      <xdr:row>78</xdr:row>
      <xdr:rowOff>3111</xdr:rowOff>
    </xdr:to>
    <xdr:cxnSp macro="">
      <xdr:nvCxnSpPr>
        <xdr:cNvPr id="631" name="直線コネクタ 630"/>
        <xdr:cNvCxnSpPr/>
      </xdr:nvCxnSpPr>
      <xdr:spPr>
        <a:xfrm flipV="1">
          <a:off x="15481300" y="13375615"/>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170687</xdr:rowOff>
    </xdr:from>
    <xdr:to>
      <xdr:col>81</xdr:col>
      <xdr:colOff>50800</xdr:colOff>
      <xdr:row>78</xdr:row>
      <xdr:rowOff>3111</xdr:rowOff>
    </xdr:to>
    <xdr:cxnSp macro="">
      <xdr:nvCxnSpPr>
        <xdr:cNvPr id="634" name="直線コネクタ 633"/>
        <xdr:cNvCxnSpPr/>
      </xdr:nvCxnSpPr>
      <xdr:spPr>
        <a:xfrm>
          <a:off x="14592300" y="13372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170687</xdr:rowOff>
    </xdr:from>
    <xdr:to>
      <xdr:col>76</xdr:col>
      <xdr:colOff>114300</xdr:colOff>
      <xdr:row>78</xdr:row>
      <xdr:rowOff>4280</xdr:rowOff>
    </xdr:to>
    <xdr:cxnSp macro="">
      <xdr:nvCxnSpPr>
        <xdr:cNvPr id="637" name="直線コネクタ 636"/>
        <xdr:cNvCxnSpPr/>
      </xdr:nvCxnSpPr>
      <xdr:spPr>
        <a:xfrm flipV="1">
          <a:off x="13703300" y="13372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162940</xdr:rowOff>
    </xdr:from>
    <xdr:to>
      <xdr:col>71</xdr:col>
      <xdr:colOff>177800</xdr:colOff>
      <xdr:row>78</xdr:row>
      <xdr:rowOff>4280</xdr:rowOff>
    </xdr:to>
    <xdr:cxnSp macro="">
      <xdr:nvCxnSpPr>
        <xdr:cNvPr id="640" name="直線コネクタ 639"/>
        <xdr:cNvCxnSpPr/>
      </xdr:nvCxnSpPr>
      <xdr:spPr>
        <a:xfrm>
          <a:off x="12814300" y="13364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63664</xdr:rowOff>
    </xdr:from>
    <xdr:to>
      <xdr:col>72</xdr:col>
      <xdr:colOff>38100</xdr:colOff>
      <xdr:row>76</xdr:row>
      <xdr:rowOff>165264</xdr:rowOff>
    </xdr:to>
    <xdr:sp macro="" textlink="">
      <xdr:nvSpPr>
        <xdr:cNvPr id="641" name="フローチャート: 判断 640"/>
        <xdr:cNvSpPr/>
      </xdr:nvSpPr>
      <xdr:spPr>
        <a:xfrm>
          <a:off x="13652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10342</xdr:rowOff>
    </xdr:from>
    <xdr:ext cx="534377" cy="259045"/>
    <xdr:sp macro="" textlink="">
      <xdr:nvSpPr>
        <xdr:cNvPr id="642" name="テキスト ボックス 641"/>
        <xdr:cNvSpPr txBox="1"/>
      </xdr:nvSpPr>
      <xdr:spPr>
        <a:xfrm>
          <a:off x="13436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123165</xdr:rowOff>
    </xdr:from>
    <xdr:to>
      <xdr:col>85</xdr:col>
      <xdr:colOff>177800</xdr:colOff>
      <xdr:row>78</xdr:row>
      <xdr:rowOff>53315</xdr:rowOff>
    </xdr:to>
    <xdr:sp macro="" textlink="">
      <xdr:nvSpPr>
        <xdr:cNvPr id="650" name="楕円 649"/>
        <xdr:cNvSpPr/>
      </xdr:nvSpPr>
      <xdr:spPr>
        <a:xfrm>
          <a:off x="162687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38092</xdr:rowOff>
    </xdr:from>
    <xdr:ext cx="534377" cy="259045"/>
    <xdr:sp macro="" textlink="">
      <xdr:nvSpPr>
        <xdr:cNvPr id="651" name="公債費該当値テキスト"/>
        <xdr:cNvSpPr txBox="1"/>
      </xdr:nvSpPr>
      <xdr:spPr>
        <a:xfrm>
          <a:off x="16370300" y="132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123761</xdr:rowOff>
    </xdr:from>
    <xdr:to>
      <xdr:col>81</xdr:col>
      <xdr:colOff>101600</xdr:colOff>
      <xdr:row>78</xdr:row>
      <xdr:rowOff>53911</xdr:rowOff>
    </xdr:to>
    <xdr:sp macro="" textlink="">
      <xdr:nvSpPr>
        <xdr:cNvPr id="652" name="楕円 651"/>
        <xdr:cNvSpPr/>
      </xdr:nvSpPr>
      <xdr:spPr>
        <a:xfrm>
          <a:off x="15430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45038</xdr:rowOff>
    </xdr:from>
    <xdr:ext cx="534377" cy="259045"/>
    <xdr:sp macro="" textlink="">
      <xdr:nvSpPr>
        <xdr:cNvPr id="653" name="テキスト ボックス 652"/>
        <xdr:cNvSpPr txBox="1"/>
      </xdr:nvSpPr>
      <xdr:spPr>
        <a:xfrm>
          <a:off x="15214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119887</xdr:rowOff>
    </xdr:from>
    <xdr:to>
      <xdr:col>76</xdr:col>
      <xdr:colOff>165100</xdr:colOff>
      <xdr:row>78</xdr:row>
      <xdr:rowOff>50037</xdr:rowOff>
    </xdr:to>
    <xdr:sp macro="" textlink="">
      <xdr:nvSpPr>
        <xdr:cNvPr id="654" name="楕円 653"/>
        <xdr:cNvSpPr/>
      </xdr:nvSpPr>
      <xdr:spPr>
        <a:xfrm>
          <a:off x="14541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41164</xdr:rowOff>
    </xdr:from>
    <xdr:ext cx="534377" cy="259045"/>
    <xdr:sp macro="" textlink="">
      <xdr:nvSpPr>
        <xdr:cNvPr id="655" name="テキスト ボックス 654"/>
        <xdr:cNvSpPr txBox="1"/>
      </xdr:nvSpPr>
      <xdr:spPr>
        <a:xfrm>
          <a:off x="14325111" y="13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124930</xdr:rowOff>
    </xdr:from>
    <xdr:to>
      <xdr:col>72</xdr:col>
      <xdr:colOff>38100</xdr:colOff>
      <xdr:row>78</xdr:row>
      <xdr:rowOff>55080</xdr:rowOff>
    </xdr:to>
    <xdr:sp macro="" textlink="">
      <xdr:nvSpPr>
        <xdr:cNvPr id="656" name="楕円 655"/>
        <xdr:cNvSpPr/>
      </xdr:nvSpPr>
      <xdr:spPr>
        <a:xfrm>
          <a:off x="13652500" y="133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46207</xdr:rowOff>
    </xdr:from>
    <xdr:ext cx="534377" cy="259045"/>
    <xdr:sp macro="" textlink="">
      <xdr:nvSpPr>
        <xdr:cNvPr id="657" name="テキスト ボックス 656"/>
        <xdr:cNvSpPr txBox="1"/>
      </xdr:nvSpPr>
      <xdr:spPr>
        <a:xfrm>
          <a:off x="13436111" y="134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112140</xdr:rowOff>
    </xdr:from>
    <xdr:to>
      <xdr:col>67</xdr:col>
      <xdr:colOff>101600</xdr:colOff>
      <xdr:row>78</xdr:row>
      <xdr:rowOff>42290</xdr:rowOff>
    </xdr:to>
    <xdr:sp macro="" textlink="">
      <xdr:nvSpPr>
        <xdr:cNvPr id="658" name="楕円 657"/>
        <xdr:cNvSpPr/>
      </xdr:nvSpPr>
      <xdr:spPr>
        <a:xfrm>
          <a:off x="12763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33417</xdr:rowOff>
    </xdr:from>
    <xdr:ext cx="534377" cy="259045"/>
    <xdr:sp macro="" textlink="">
      <xdr:nvSpPr>
        <xdr:cNvPr id="659" name="テキスト ボックス 658"/>
        <xdr:cNvSpPr txBox="1"/>
      </xdr:nvSpPr>
      <xdr:spPr>
        <a:xfrm>
          <a:off x="12547111" y="134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7021</xdr:rowOff>
    </xdr:from>
    <xdr:to>
      <xdr:col>85</xdr:col>
      <xdr:colOff>127000</xdr:colOff>
      <xdr:row>97</xdr:row>
      <xdr:rowOff>52786</xdr:rowOff>
    </xdr:to>
    <xdr:cxnSp macro="">
      <xdr:nvCxnSpPr>
        <xdr:cNvPr id="686" name="直線コネクタ 685"/>
        <xdr:cNvCxnSpPr/>
      </xdr:nvCxnSpPr>
      <xdr:spPr>
        <a:xfrm>
          <a:off x="15481300" y="16637671"/>
          <a:ext cx="8382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7021</xdr:rowOff>
    </xdr:from>
    <xdr:to>
      <xdr:col>81</xdr:col>
      <xdr:colOff>50800</xdr:colOff>
      <xdr:row>97</xdr:row>
      <xdr:rowOff>74275</xdr:rowOff>
    </xdr:to>
    <xdr:cxnSp macro="">
      <xdr:nvCxnSpPr>
        <xdr:cNvPr id="689" name="直線コネクタ 688"/>
        <xdr:cNvCxnSpPr/>
      </xdr:nvCxnSpPr>
      <xdr:spPr>
        <a:xfrm flipV="1">
          <a:off x="14592300" y="1663767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72217</xdr:rowOff>
    </xdr:from>
    <xdr:to>
      <xdr:col>76</xdr:col>
      <xdr:colOff>114300</xdr:colOff>
      <xdr:row>97</xdr:row>
      <xdr:rowOff>74275</xdr:rowOff>
    </xdr:to>
    <xdr:cxnSp macro="">
      <xdr:nvCxnSpPr>
        <xdr:cNvPr id="692" name="直線コネクタ 691"/>
        <xdr:cNvCxnSpPr/>
      </xdr:nvCxnSpPr>
      <xdr:spPr>
        <a:xfrm>
          <a:off x="13703300" y="167028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25194</xdr:rowOff>
    </xdr:from>
    <xdr:to>
      <xdr:col>71</xdr:col>
      <xdr:colOff>177800</xdr:colOff>
      <xdr:row>97</xdr:row>
      <xdr:rowOff>72217</xdr:rowOff>
    </xdr:to>
    <xdr:cxnSp macro="">
      <xdr:nvCxnSpPr>
        <xdr:cNvPr id="695" name="直線コネクタ 694"/>
        <xdr:cNvCxnSpPr/>
      </xdr:nvCxnSpPr>
      <xdr:spPr>
        <a:xfrm>
          <a:off x="12814300" y="16655844"/>
          <a:ext cx="8890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126231</xdr:rowOff>
    </xdr:from>
    <xdr:to>
      <xdr:col>72</xdr:col>
      <xdr:colOff>38100</xdr:colOff>
      <xdr:row>97</xdr:row>
      <xdr:rowOff>56381</xdr:rowOff>
    </xdr:to>
    <xdr:sp macro="" textlink="">
      <xdr:nvSpPr>
        <xdr:cNvPr id="696" name="フローチャート: 判断 695"/>
        <xdr:cNvSpPr/>
      </xdr:nvSpPr>
      <xdr:spPr>
        <a:xfrm>
          <a:off x="13652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72908</xdr:rowOff>
    </xdr:from>
    <xdr:ext cx="534377" cy="259045"/>
    <xdr:sp macro="" textlink="">
      <xdr:nvSpPr>
        <xdr:cNvPr id="697" name="テキスト ボックス 696"/>
        <xdr:cNvSpPr txBox="1"/>
      </xdr:nvSpPr>
      <xdr:spPr>
        <a:xfrm>
          <a:off x="13436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1986</xdr:rowOff>
    </xdr:from>
    <xdr:to>
      <xdr:col>85</xdr:col>
      <xdr:colOff>177800</xdr:colOff>
      <xdr:row>97</xdr:row>
      <xdr:rowOff>103586</xdr:rowOff>
    </xdr:to>
    <xdr:sp macro="" textlink="">
      <xdr:nvSpPr>
        <xdr:cNvPr id="705" name="楕円 704"/>
        <xdr:cNvSpPr/>
      </xdr:nvSpPr>
      <xdr:spPr>
        <a:xfrm>
          <a:off x="16268700" y="166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151863</xdr:rowOff>
    </xdr:from>
    <xdr:ext cx="534377" cy="259045"/>
    <xdr:sp macro="" textlink="">
      <xdr:nvSpPr>
        <xdr:cNvPr id="706" name="積立金該当値テキスト"/>
        <xdr:cNvSpPr txBox="1"/>
      </xdr:nvSpPr>
      <xdr:spPr>
        <a:xfrm>
          <a:off x="16370300" y="166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127671</xdr:rowOff>
    </xdr:from>
    <xdr:to>
      <xdr:col>81</xdr:col>
      <xdr:colOff>101600</xdr:colOff>
      <xdr:row>97</xdr:row>
      <xdr:rowOff>57821</xdr:rowOff>
    </xdr:to>
    <xdr:sp macro="" textlink="">
      <xdr:nvSpPr>
        <xdr:cNvPr id="707" name="楕円 706"/>
        <xdr:cNvSpPr/>
      </xdr:nvSpPr>
      <xdr:spPr>
        <a:xfrm>
          <a:off x="154305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48948</xdr:rowOff>
    </xdr:from>
    <xdr:ext cx="534377" cy="259045"/>
    <xdr:sp macro="" textlink="">
      <xdr:nvSpPr>
        <xdr:cNvPr id="708" name="テキスト ボックス 707"/>
        <xdr:cNvSpPr txBox="1"/>
      </xdr:nvSpPr>
      <xdr:spPr>
        <a:xfrm>
          <a:off x="15214111" y="166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23475</xdr:rowOff>
    </xdr:from>
    <xdr:to>
      <xdr:col>76</xdr:col>
      <xdr:colOff>165100</xdr:colOff>
      <xdr:row>97</xdr:row>
      <xdr:rowOff>125075</xdr:rowOff>
    </xdr:to>
    <xdr:sp macro="" textlink="">
      <xdr:nvSpPr>
        <xdr:cNvPr id="709" name="楕円 708"/>
        <xdr:cNvSpPr/>
      </xdr:nvSpPr>
      <xdr:spPr>
        <a:xfrm>
          <a:off x="14541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116202</xdr:rowOff>
    </xdr:from>
    <xdr:ext cx="534377" cy="259045"/>
    <xdr:sp macro="" textlink="">
      <xdr:nvSpPr>
        <xdr:cNvPr id="710" name="テキスト ボックス 709"/>
        <xdr:cNvSpPr txBox="1"/>
      </xdr:nvSpPr>
      <xdr:spPr>
        <a:xfrm>
          <a:off x="14325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21417</xdr:rowOff>
    </xdr:from>
    <xdr:to>
      <xdr:col>72</xdr:col>
      <xdr:colOff>38100</xdr:colOff>
      <xdr:row>97</xdr:row>
      <xdr:rowOff>123017</xdr:rowOff>
    </xdr:to>
    <xdr:sp macro="" textlink="">
      <xdr:nvSpPr>
        <xdr:cNvPr id="711" name="楕円 710"/>
        <xdr:cNvSpPr/>
      </xdr:nvSpPr>
      <xdr:spPr>
        <a:xfrm>
          <a:off x="13652500" y="166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114144</xdr:rowOff>
    </xdr:from>
    <xdr:ext cx="534377" cy="259045"/>
    <xdr:sp macro="" textlink="">
      <xdr:nvSpPr>
        <xdr:cNvPr id="712" name="テキスト ボックス 711"/>
        <xdr:cNvSpPr txBox="1"/>
      </xdr:nvSpPr>
      <xdr:spPr>
        <a:xfrm>
          <a:off x="13436111" y="167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145844</xdr:rowOff>
    </xdr:from>
    <xdr:to>
      <xdr:col>67</xdr:col>
      <xdr:colOff>101600</xdr:colOff>
      <xdr:row>97</xdr:row>
      <xdr:rowOff>75994</xdr:rowOff>
    </xdr:to>
    <xdr:sp macro="" textlink="">
      <xdr:nvSpPr>
        <xdr:cNvPr id="713" name="楕円 712"/>
        <xdr:cNvSpPr/>
      </xdr:nvSpPr>
      <xdr:spPr>
        <a:xfrm>
          <a:off x="12763500" y="166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67121</xdr:rowOff>
    </xdr:from>
    <xdr:ext cx="534377" cy="259045"/>
    <xdr:sp macro="" textlink="">
      <xdr:nvSpPr>
        <xdr:cNvPr id="714" name="テキスト ボックス 713"/>
        <xdr:cNvSpPr txBox="1"/>
      </xdr:nvSpPr>
      <xdr:spPr>
        <a:xfrm>
          <a:off x="12547111" y="166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57023</xdr:rowOff>
    </xdr:from>
    <xdr:to>
      <xdr:col>102</xdr:col>
      <xdr:colOff>165100</xdr:colOff>
      <xdr:row>38</xdr:row>
      <xdr:rowOff>158623</xdr:rowOff>
    </xdr:to>
    <xdr:sp macro="" textlink="">
      <xdr:nvSpPr>
        <xdr:cNvPr id="753" name="フローチャート: 判断 752"/>
        <xdr:cNvSpPr/>
      </xdr:nvSpPr>
      <xdr:spPr>
        <a:xfrm>
          <a:off x="19494500" y="65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3700</xdr:rowOff>
    </xdr:from>
    <xdr:ext cx="378565" cy="259045"/>
    <xdr:sp macro="" textlink="">
      <xdr:nvSpPr>
        <xdr:cNvPr id="754" name="テキスト ボックス 753"/>
        <xdr:cNvSpPr txBox="1"/>
      </xdr:nvSpPr>
      <xdr:spPr>
        <a:xfrm>
          <a:off x="19356017" y="634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40678</xdr:rowOff>
    </xdr:from>
    <xdr:to>
      <xdr:col>116</xdr:col>
      <xdr:colOff>63500</xdr:colOff>
      <xdr:row>59</xdr:row>
      <xdr:rowOff>41821</xdr:rowOff>
    </xdr:to>
    <xdr:cxnSp macro="">
      <xdr:nvCxnSpPr>
        <xdr:cNvPr id="800" name="直線コネクタ 799"/>
        <xdr:cNvCxnSpPr/>
      </xdr:nvCxnSpPr>
      <xdr:spPr>
        <a:xfrm>
          <a:off x="21323300" y="1015622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40754</xdr:rowOff>
    </xdr:to>
    <xdr:cxnSp macro="">
      <xdr:nvCxnSpPr>
        <xdr:cNvPr id="803" name="直線コネクタ 802"/>
        <xdr:cNvCxnSpPr/>
      </xdr:nvCxnSpPr>
      <xdr:spPr>
        <a:xfrm flipV="1">
          <a:off x="20434300" y="101562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40754</xdr:rowOff>
    </xdr:from>
    <xdr:to>
      <xdr:col>107</xdr:col>
      <xdr:colOff>50800</xdr:colOff>
      <xdr:row>59</xdr:row>
      <xdr:rowOff>40754</xdr:rowOff>
    </xdr:to>
    <xdr:cxnSp macro="">
      <xdr:nvCxnSpPr>
        <xdr:cNvPr id="806" name="直線コネクタ 805"/>
        <xdr:cNvCxnSpPr/>
      </xdr:nvCxnSpPr>
      <xdr:spPr>
        <a:xfrm>
          <a:off x="19545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39116</xdr:rowOff>
    </xdr:from>
    <xdr:to>
      <xdr:col>102</xdr:col>
      <xdr:colOff>114300</xdr:colOff>
      <xdr:row>59</xdr:row>
      <xdr:rowOff>40754</xdr:rowOff>
    </xdr:to>
    <xdr:cxnSp macro="">
      <xdr:nvCxnSpPr>
        <xdr:cNvPr id="809" name="直線コネクタ 808"/>
        <xdr:cNvCxnSpPr/>
      </xdr:nvCxnSpPr>
      <xdr:spPr>
        <a:xfrm>
          <a:off x="18656300" y="1015466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0" name="フローチャート: 判断 809"/>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1" name="テキスト ボックス 810"/>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162471</xdr:rowOff>
    </xdr:from>
    <xdr:to>
      <xdr:col>116</xdr:col>
      <xdr:colOff>114300</xdr:colOff>
      <xdr:row>59</xdr:row>
      <xdr:rowOff>92621</xdr:rowOff>
    </xdr:to>
    <xdr:sp macro="" textlink="">
      <xdr:nvSpPr>
        <xdr:cNvPr id="819" name="楕円 818"/>
        <xdr:cNvSpPr/>
      </xdr:nvSpPr>
      <xdr:spPr>
        <a:xfrm>
          <a:off x="221107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77398</xdr:rowOff>
    </xdr:from>
    <xdr:ext cx="313932" cy="259045"/>
    <xdr:sp macro="" textlink="">
      <xdr:nvSpPr>
        <xdr:cNvPr id="820" name="貸付金該当値テキスト"/>
        <xdr:cNvSpPr txBox="1"/>
      </xdr:nvSpPr>
      <xdr:spPr>
        <a:xfrm>
          <a:off x="22212300" y="1002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161328</xdr:rowOff>
    </xdr:from>
    <xdr:to>
      <xdr:col>112</xdr:col>
      <xdr:colOff>38100</xdr:colOff>
      <xdr:row>59</xdr:row>
      <xdr:rowOff>91478</xdr:rowOff>
    </xdr:to>
    <xdr:sp macro="" textlink="">
      <xdr:nvSpPr>
        <xdr:cNvPr id="821" name="楕円 820"/>
        <xdr:cNvSpPr/>
      </xdr:nvSpPr>
      <xdr:spPr>
        <a:xfrm>
          <a:off x="21272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82605</xdr:rowOff>
    </xdr:from>
    <xdr:ext cx="313932" cy="259045"/>
    <xdr:sp macro="" textlink="">
      <xdr:nvSpPr>
        <xdr:cNvPr id="822" name="テキスト ボックス 821"/>
        <xdr:cNvSpPr txBox="1"/>
      </xdr:nvSpPr>
      <xdr:spPr>
        <a:xfrm>
          <a:off x="21166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23" name="楕円 822"/>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24" name="テキスト ボックス 823"/>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161404</xdr:rowOff>
    </xdr:from>
    <xdr:to>
      <xdr:col>102</xdr:col>
      <xdr:colOff>165100</xdr:colOff>
      <xdr:row>59</xdr:row>
      <xdr:rowOff>91554</xdr:rowOff>
    </xdr:to>
    <xdr:sp macro="" textlink="">
      <xdr:nvSpPr>
        <xdr:cNvPr id="825" name="楕円 824"/>
        <xdr:cNvSpPr/>
      </xdr:nvSpPr>
      <xdr:spPr>
        <a:xfrm>
          <a:off x="19494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82681</xdr:rowOff>
    </xdr:from>
    <xdr:ext cx="313932" cy="259045"/>
    <xdr:sp macro="" textlink="">
      <xdr:nvSpPr>
        <xdr:cNvPr id="826" name="テキスト ボックス 825"/>
        <xdr:cNvSpPr txBox="1"/>
      </xdr:nvSpPr>
      <xdr:spPr>
        <a:xfrm>
          <a:off x="19388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159766</xdr:rowOff>
    </xdr:from>
    <xdr:to>
      <xdr:col>98</xdr:col>
      <xdr:colOff>38100</xdr:colOff>
      <xdr:row>59</xdr:row>
      <xdr:rowOff>89916</xdr:rowOff>
    </xdr:to>
    <xdr:sp macro="" textlink="">
      <xdr:nvSpPr>
        <xdr:cNvPr id="827" name="楕円 826"/>
        <xdr:cNvSpPr/>
      </xdr:nvSpPr>
      <xdr:spPr>
        <a:xfrm>
          <a:off x="18605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81043</xdr:rowOff>
    </xdr:from>
    <xdr:ext cx="378565" cy="259045"/>
    <xdr:sp macro="" textlink="">
      <xdr:nvSpPr>
        <xdr:cNvPr id="828" name="テキスト ボックス 827"/>
        <xdr:cNvSpPr txBox="1"/>
      </xdr:nvSpPr>
      <xdr:spPr>
        <a:xfrm>
          <a:off x="18467017" y="1019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105144</xdr:rowOff>
    </xdr:from>
    <xdr:to>
      <xdr:col>116</xdr:col>
      <xdr:colOff>63500</xdr:colOff>
      <xdr:row>77</xdr:row>
      <xdr:rowOff>35858</xdr:rowOff>
    </xdr:to>
    <xdr:cxnSp macro="">
      <xdr:nvCxnSpPr>
        <xdr:cNvPr id="858" name="直線コネクタ 857"/>
        <xdr:cNvCxnSpPr/>
      </xdr:nvCxnSpPr>
      <xdr:spPr>
        <a:xfrm>
          <a:off x="21323300" y="13135344"/>
          <a:ext cx="838200" cy="1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62509</xdr:rowOff>
    </xdr:from>
    <xdr:to>
      <xdr:col>111</xdr:col>
      <xdr:colOff>177800</xdr:colOff>
      <xdr:row>76</xdr:row>
      <xdr:rowOff>105144</xdr:rowOff>
    </xdr:to>
    <xdr:cxnSp macro="">
      <xdr:nvCxnSpPr>
        <xdr:cNvPr id="861" name="直線コネクタ 860"/>
        <xdr:cNvCxnSpPr/>
      </xdr:nvCxnSpPr>
      <xdr:spPr>
        <a:xfrm>
          <a:off x="20434300" y="13092709"/>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169760</xdr:rowOff>
    </xdr:from>
    <xdr:to>
      <xdr:col>107</xdr:col>
      <xdr:colOff>50800</xdr:colOff>
      <xdr:row>76</xdr:row>
      <xdr:rowOff>62509</xdr:rowOff>
    </xdr:to>
    <xdr:cxnSp macro="">
      <xdr:nvCxnSpPr>
        <xdr:cNvPr id="864" name="直線コネクタ 863"/>
        <xdr:cNvCxnSpPr/>
      </xdr:nvCxnSpPr>
      <xdr:spPr>
        <a:xfrm>
          <a:off x="19545300" y="1302851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92608</xdr:rowOff>
    </xdr:from>
    <xdr:to>
      <xdr:col>102</xdr:col>
      <xdr:colOff>114300</xdr:colOff>
      <xdr:row>75</xdr:row>
      <xdr:rowOff>169760</xdr:rowOff>
    </xdr:to>
    <xdr:cxnSp macro="">
      <xdr:nvCxnSpPr>
        <xdr:cNvPr id="867" name="直線コネクタ 866"/>
        <xdr:cNvCxnSpPr/>
      </xdr:nvCxnSpPr>
      <xdr:spPr>
        <a:xfrm>
          <a:off x="18656300" y="12951358"/>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90824</xdr:rowOff>
    </xdr:from>
    <xdr:to>
      <xdr:col>102</xdr:col>
      <xdr:colOff>165100</xdr:colOff>
      <xdr:row>77</xdr:row>
      <xdr:rowOff>20974</xdr:rowOff>
    </xdr:to>
    <xdr:sp macro="" textlink="">
      <xdr:nvSpPr>
        <xdr:cNvPr id="868" name="フローチャート: 判断 867"/>
        <xdr:cNvSpPr/>
      </xdr:nvSpPr>
      <xdr:spPr>
        <a:xfrm>
          <a:off x="19494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12101</xdr:rowOff>
    </xdr:from>
    <xdr:ext cx="534377" cy="259045"/>
    <xdr:sp macro="" textlink="">
      <xdr:nvSpPr>
        <xdr:cNvPr id="869" name="テキスト ボックス 868"/>
        <xdr:cNvSpPr txBox="1"/>
      </xdr:nvSpPr>
      <xdr:spPr>
        <a:xfrm>
          <a:off x="19278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156508</xdr:rowOff>
    </xdr:from>
    <xdr:to>
      <xdr:col>116</xdr:col>
      <xdr:colOff>114300</xdr:colOff>
      <xdr:row>77</xdr:row>
      <xdr:rowOff>86658</xdr:rowOff>
    </xdr:to>
    <xdr:sp macro="" textlink="">
      <xdr:nvSpPr>
        <xdr:cNvPr id="877" name="楕円 876"/>
        <xdr:cNvSpPr/>
      </xdr:nvSpPr>
      <xdr:spPr>
        <a:xfrm>
          <a:off x="22110700" y="131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134935</xdr:rowOff>
    </xdr:from>
    <xdr:ext cx="534377" cy="259045"/>
    <xdr:sp macro="" textlink="">
      <xdr:nvSpPr>
        <xdr:cNvPr id="878" name="繰出金該当値テキスト"/>
        <xdr:cNvSpPr txBox="1"/>
      </xdr:nvSpPr>
      <xdr:spPr>
        <a:xfrm>
          <a:off x="22212300" y="13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54344</xdr:rowOff>
    </xdr:from>
    <xdr:to>
      <xdr:col>112</xdr:col>
      <xdr:colOff>38100</xdr:colOff>
      <xdr:row>76</xdr:row>
      <xdr:rowOff>155944</xdr:rowOff>
    </xdr:to>
    <xdr:sp macro="" textlink="">
      <xdr:nvSpPr>
        <xdr:cNvPr id="879" name="楕円 878"/>
        <xdr:cNvSpPr/>
      </xdr:nvSpPr>
      <xdr:spPr>
        <a:xfrm>
          <a:off x="21272500" y="13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147071</xdr:rowOff>
    </xdr:from>
    <xdr:ext cx="534377" cy="259045"/>
    <xdr:sp macro="" textlink="">
      <xdr:nvSpPr>
        <xdr:cNvPr id="880" name="テキスト ボックス 879"/>
        <xdr:cNvSpPr txBox="1"/>
      </xdr:nvSpPr>
      <xdr:spPr>
        <a:xfrm>
          <a:off x="21056111" y="131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11709</xdr:rowOff>
    </xdr:from>
    <xdr:to>
      <xdr:col>107</xdr:col>
      <xdr:colOff>101600</xdr:colOff>
      <xdr:row>76</xdr:row>
      <xdr:rowOff>113309</xdr:rowOff>
    </xdr:to>
    <xdr:sp macro="" textlink="">
      <xdr:nvSpPr>
        <xdr:cNvPr id="881" name="楕円 880"/>
        <xdr:cNvSpPr/>
      </xdr:nvSpPr>
      <xdr:spPr>
        <a:xfrm>
          <a:off x="20383500" y="130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104436</xdr:rowOff>
    </xdr:from>
    <xdr:ext cx="534377" cy="259045"/>
    <xdr:sp macro="" textlink="">
      <xdr:nvSpPr>
        <xdr:cNvPr id="882" name="テキスト ボックス 881"/>
        <xdr:cNvSpPr txBox="1"/>
      </xdr:nvSpPr>
      <xdr:spPr>
        <a:xfrm>
          <a:off x="20167111" y="13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118961</xdr:rowOff>
    </xdr:from>
    <xdr:to>
      <xdr:col>102</xdr:col>
      <xdr:colOff>165100</xdr:colOff>
      <xdr:row>76</xdr:row>
      <xdr:rowOff>49110</xdr:rowOff>
    </xdr:to>
    <xdr:sp macro="" textlink="">
      <xdr:nvSpPr>
        <xdr:cNvPr id="883" name="楕円 882"/>
        <xdr:cNvSpPr/>
      </xdr:nvSpPr>
      <xdr:spPr>
        <a:xfrm>
          <a:off x="19494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65638</xdr:rowOff>
    </xdr:from>
    <xdr:ext cx="534377" cy="259045"/>
    <xdr:sp macro="" textlink="">
      <xdr:nvSpPr>
        <xdr:cNvPr id="884" name="テキスト ボックス 883"/>
        <xdr:cNvSpPr txBox="1"/>
      </xdr:nvSpPr>
      <xdr:spPr>
        <a:xfrm>
          <a:off x="19278111" y="127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41808</xdr:rowOff>
    </xdr:from>
    <xdr:to>
      <xdr:col>98</xdr:col>
      <xdr:colOff>38100</xdr:colOff>
      <xdr:row>75</xdr:row>
      <xdr:rowOff>143408</xdr:rowOff>
    </xdr:to>
    <xdr:sp macro="" textlink="">
      <xdr:nvSpPr>
        <xdr:cNvPr id="885" name="楕円 884"/>
        <xdr:cNvSpPr/>
      </xdr:nvSpPr>
      <xdr:spPr>
        <a:xfrm>
          <a:off x="18605500" y="12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159935</xdr:rowOff>
    </xdr:from>
    <xdr:ext cx="534377" cy="259045"/>
    <xdr:sp macro="" textlink="">
      <xdr:nvSpPr>
        <xdr:cNvPr id="886" name="テキスト ボックス 885"/>
        <xdr:cNvSpPr txBox="1"/>
      </xdr:nvSpPr>
      <xdr:spPr>
        <a:xfrm>
          <a:off x="18389111" y="126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379,347</a:t>
          </a:r>
          <a:r>
            <a:rPr kumimoji="1" lang="ja-JP" altLang="ja-JP" sz="1100" b="0" i="0" baseline="0">
              <a:solidFill>
                <a:schemeClr val="dk1"/>
              </a:solidFill>
              <a:effectLst/>
              <a:latin typeface="+mn-lt"/>
              <a:ea typeface="+mn-ea"/>
              <a:cs typeface="+mn-cs"/>
            </a:rPr>
            <a:t>円となっています。主な構成項目である扶助費は、住民一人当たり</a:t>
          </a:r>
          <a:r>
            <a:rPr kumimoji="1" lang="en-US" altLang="ja-JP" sz="1100" b="0" i="0" baseline="0">
              <a:solidFill>
                <a:schemeClr val="dk1"/>
              </a:solidFill>
              <a:effectLst/>
              <a:latin typeface="+mn-lt"/>
              <a:ea typeface="+mn-ea"/>
              <a:cs typeface="+mn-cs"/>
            </a:rPr>
            <a:t>147,610</a:t>
          </a:r>
          <a:r>
            <a:rPr kumimoji="1" lang="ja-JP" altLang="ja-JP" sz="1100" b="0" i="0" baseline="0">
              <a:solidFill>
                <a:schemeClr val="dk1"/>
              </a:solidFill>
              <a:effectLst/>
              <a:latin typeface="+mn-lt"/>
              <a:ea typeface="+mn-ea"/>
              <a:cs typeface="+mn-cs"/>
            </a:rPr>
            <a:t>円となっており、類似団体平均と比較しても約</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倍程度で推移しており、</a:t>
          </a:r>
          <a:r>
            <a:rPr kumimoji="1" lang="ja-JP" altLang="en-US" sz="1100" b="0" i="0" baseline="0">
              <a:solidFill>
                <a:schemeClr val="dk1"/>
              </a:solidFill>
              <a:effectLst/>
              <a:latin typeface="+mn-lt"/>
              <a:ea typeface="+mn-ea"/>
              <a:cs typeface="+mn-cs"/>
            </a:rPr>
            <a:t>介護給付費・訓練等給付費等の増加などが</a:t>
          </a:r>
          <a:r>
            <a:rPr lang="ja-JP" altLang="ja-JP" sz="1100" b="0" i="0" baseline="0">
              <a:solidFill>
                <a:schemeClr val="dk1"/>
              </a:solidFill>
              <a:effectLst/>
              <a:latin typeface="+mn-lt"/>
              <a:ea typeface="+mn-ea"/>
              <a:cs typeface="+mn-cs"/>
            </a:rPr>
            <a:t>主な要因です。</a:t>
          </a:r>
          <a:r>
            <a:rPr kumimoji="1" lang="ja-JP" altLang="ja-JP" sz="1100" b="0" i="0" baseline="0">
              <a:solidFill>
                <a:schemeClr val="dk1"/>
              </a:solidFill>
              <a:effectLst/>
              <a:latin typeface="+mn-lt"/>
              <a:ea typeface="+mn-ea"/>
              <a:cs typeface="+mn-cs"/>
            </a:rPr>
            <a:t>また繰出金については、住民一人当たり</a:t>
          </a:r>
          <a:r>
            <a:rPr kumimoji="1" lang="en-US" altLang="ja-JP" sz="1100" b="0" i="0" baseline="0">
              <a:solidFill>
                <a:schemeClr val="dk1"/>
              </a:solidFill>
              <a:effectLst/>
              <a:latin typeface="+mn-lt"/>
              <a:ea typeface="+mn-ea"/>
              <a:cs typeface="+mn-cs"/>
            </a:rPr>
            <a:t>38,451</a:t>
          </a:r>
          <a:r>
            <a:rPr kumimoji="1" lang="ja-JP" altLang="ja-JP" sz="1100" b="0" i="0" baseline="0">
              <a:solidFill>
                <a:schemeClr val="dk1"/>
              </a:solidFill>
              <a:effectLst/>
              <a:latin typeface="+mn-lt"/>
              <a:ea typeface="+mn-ea"/>
              <a:cs typeface="+mn-cs"/>
            </a:rPr>
            <a:t>円となっており類似団体平均と比較して</a:t>
          </a:r>
          <a:r>
            <a:rPr kumimoji="1" lang="en-US" altLang="ja-JP" sz="1100" b="0" i="0" baseline="0">
              <a:solidFill>
                <a:schemeClr val="dk1"/>
              </a:solidFill>
              <a:effectLst/>
              <a:latin typeface="+mn-lt"/>
              <a:ea typeface="+mn-ea"/>
              <a:cs typeface="+mn-cs"/>
            </a:rPr>
            <a:t>21.0</a:t>
          </a:r>
          <a:r>
            <a:rPr kumimoji="1" lang="ja-JP" altLang="ja-JP" sz="1100" b="0" i="0" baseline="0">
              <a:solidFill>
                <a:schemeClr val="dk1"/>
              </a:solidFill>
              <a:effectLst/>
              <a:latin typeface="+mn-lt"/>
              <a:ea typeface="+mn-ea"/>
              <a:cs typeface="+mn-cs"/>
            </a:rPr>
            <a:t>％程度</a:t>
          </a:r>
          <a:r>
            <a:rPr kumimoji="1" lang="ja-JP" altLang="en-US" sz="1100" b="0" i="0" baseline="0">
              <a:solidFill>
                <a:schemeClr val="dk1"/>
              </a:solidFill>
              <a:effectLst/>
              <a:latin typeface="+mn-lt"/>
              <a:ea typeface="+mn-ea"/>
              <a:cs typeface="+mn-cs"/>
            </a:rPr>
            <a:t>くく</a:t>
          </a:r>
          <a:r>
            <a:rPr kumimoji="1" lang="ja-JP" altLang="ja-JP" sz="1100" b="0" i="0" baseline="0">
              <a:solidFill>
                <a:schemeClr val="dk1"/>
              </a:solidFill>
              <a:effectLst/>
              <a:latin typeface="+mn-lt"/>
              <a:ea typeface="+mn-ea"/>
              <a:cs typeface="+mn-cs"/>
            </a:rPr>
            <a:t>、前年度と比較して後期高齢者医療特別会計繰出金など</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増加して</a:t>
          </a:r>
          <a:r>
            <a:rPr kumimoji="1" lang="ja-JP" altLang="en-US" sz="1100" b="0" i="0" baseline="0">
              <a:solidFill>
                <a:schemeClr val="dk1"/>
              </a:solidFill>
              <a:effectLst/>
              <a:latin typeface="+mn-lt"/>
              <a:ea typeface="+mn-ea"/>
              <a:cs typeface="+mn-cs"/>
            </a:rPr>
            <a:t>いるものの、国民健康保険事業特別会計繰出金の減少により改善が図れているものです。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引き続き独立採算制の趣旨にのっとり、各特別会計において保険税等の定期的な見直しにより、自主財源の確保に努め、繰出金の抑制に努めます。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72,546
70,906
15.32
28,347,714
27,520,124
783,160
13,909,195
14,794,265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34087</xdr:rowOff>
    </xdr:from>
    <xdr:to>
      <xdr:col>24</xdr:col>
      <xdr:colOff>63500</xdr:colOff>
      <xdr:row>34</xdr:row>
      <xdr:rowOff>41859</xdr:rowOff>
    </xdr:to>
    <xdr:cxnSp macro="">
      <xdr:nvCxnSpPr>
        <xdr:cNvPr id="59" name="直線コネクタ 58"/>
        <xdr:cNvCxnSpPr/>
      </xdr:nvCxnSpPr>
      <xdr:spPr>
        <a:xfrm>
          <a:off x="3797300" y="586338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xdr:rowOff>
    </xdr:from>
    <xdr:to>
      <xdr:col>19</xdr:col>
      <xdr:colOff>177800</xdr:colOff>
      <xdr:row>34</xdr:row>
      <xdr:rowOff>34087</xdr:rowOff>
    </xdr:to>
    <xdr:cxnSp macro="">
      <xdr:nvCxnSpPr>
        <xdr:cNvPr id="62" name="直線コネクタ 61"/>
        <xdr:cNvCxnSpPr/>
      </xdr:nvCxnSpPr>
      <xdr:spPr>
        <a:xfrm>
          <a:off x="2908300" y="583732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92151</xdr:rowOff>
    </xdr:from>
    <xdr:to>
      <xdr:col>15</xdr:col>
      <xdr:colOff>50800</xdr:colOff>
      <xdr:row>34</xdr:row>
      <xdr:rowOff>8026</xdr:rowOff>
    </xdr:to>
    <xdr:cxnSp macro="">
      <xdr:nvCxnSpPr>
        <xdr:cNvPr id="65" name="直線コネクタ 64"/>
        <xdr:cNvCxnSpPr/>
      </xdr:nvCxnSpPr>
      <xdr:spPr>
        <a:xfrm>
          <a:off x="2019300" y="575000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92151</xdr:rowOff>
    </xdr:from>
    <xdr:to>
      <xdr:col>10</xdr:col>
      <xdr:colOff>114300</xdr:colOff>
      <xdr:row>33</xdr:row>
      <xdr:rowOff>114554</xdr:rowOff>
    </xdr:to>
    <xdr:cxnSp macro="">
      <xdr:nvCxnSpPr>
        <xdr:cNvPr id="68" name="直線コネクタ 67"/>
        <xdr:cNvCxnSpPr/>
      </xdr:nvCxnSpPr>
      <xdr:spPr>
        <a:xfrm flipV="1">
          <a:off x="1130300" y="575000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162509</xdr:rowOff>
    </xdr:from>
    <xdr:to>
      <xdr:col>24</xdr:col>
      <xdr:colOff>114300</xdr:colOff>
      <xdr:row>34</xdr:row>
      <xdr:rowOff>92659</xdr:rowOff>
    </xdr:to>
    <xdr:sp macro="" textlink="">
      <xdr:nvSpPr>
        <xdr:cNvPr id="78" name="楕円 77"/>
        <xdr:cNvSpPr/>
      </xdr:nvSpPr>
      <xdr:spPr>
        <a:xfrm>
          <a:off x="45847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13936</xdr:rowOff>
    </xdr:from>
    <xdr:ext cx="469744" cy="259045"/>
    <xdr:sp macro="" textlink="">
      <xdr:nvSpPr>
        <xdr:cNvPr id="79" name="議会費該当値テキスト"/>
        <xdr:cNvSpPr txBox="1"/>
      </xdr:nvSpPr>
      <xdr:spPr>
        <a:xfrm>
          <a:off x="4686300" y="567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154737</xdr:rowOff>
    </xdr:from>
    <xdr:to>
      <xdr:col>20</xdr:col>
      <xdr:colOff>38100</xdr:colOff>
      <xdr:row>34</xdr:row>
      <xdr:rowOff>84887</xdr:rowOff>
    </xdr:to>
    <xdr:sp macro="" textlink="">
      <xdr:nvSpPr>
        <xdr:cNvPr id="80" name="楕円 79"/>
        <xdr:cNvSpPr/>
      </xdr:nvSpPr>
      <xdr:spPr>
        <a:xfrm>
          <a:off x="3746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101414</xdr:rowOff>
    </xdr:from>
    <xdr:ext cx="469744" cy="259045"/>
    <xdr:sp macro="" textlink="">
      <xdr:nvSpPr>
        <xdr:cNvPr id="81" name="テキスト ボックス 80"/>
        <xdr:cNvSpPr txBox="1"/>
      </xdr:nvSpPr>
      <xdr:spPr>
        <a:xfrm>
          <a:off x="3562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128676</xdr:rowOff>
    </xdr:from>
    <xdr:to>
      <xdr:col>15</xdr:col>
      <xdr:colOff>101600</xdr:colOff>
      <xdr:row>34</xdr:row>
      <xdr:rowOff>58826</xdr:rowOff>
    </xdr:to>
    <xdr:sp macro="" textlink="">
      <xdr:nvSpPr>
        <xdr:cNvPr id="82" name="楕円 81"/>
        <xdr:cNvSpPr/>
      </xdr:nvSpPr>
      <xdr:spPr>
        <a:xfrm>
          <a:off x="2857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75353</xdr:rowOff>
    </xdr:from>
    <xdr:ext cx="469744" cy="259045"/>
    <xdr:sp macro="" textlink="">
      <xdr:nvSpPr>
        <xdr:cNvPr id="83" name="テキスト ボックス 82"/>
        <xdr:cNvSpPr txBox="1"/>
      </xdr:nvSpPr>
      <xdr:spPr>
        <a:xfrm>
          <a:off x="2673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41351</xdr:rowOff>
    </xdr:from>
    <xdr:to>
      <xdr:col>10</xdr:col>
      <xdr:colOff>165100</xdr:colOff>
      <xdr:row>33</xdr:row>
      <xdr:rowOff>142951</xdr:rowOff>
    </xdr:to>
    <xdr:sp macro="" textlink="">
      <xdr:nvSpPr>
        <xdr:cNvPr id="84" name="楕円 83"/>
        <xdr:cNvSpPr/>
      </xdr:nvSpPr>
      <xdr:spPr>
        <a:xfrm>
          <a:off x="19685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159478</xdr:rowOff>
    </xdr:from>
    <xdr:ext cx="469744" cy="259045"/>
    <xdr:sp macro="" textlink="">
      <xdr:nvSpPr>
        <xdr:cNvPr id="85" name="テキスト ボックス 84"/>
        <xdr:cNvSpPr txBox="1"/>
      </xdr:nvSpPr>
      <xdr:spPr>
        <a:xfrm>
          <a:off x="1784428" y="54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63754</xdr:rowOff>
    </xdr:from>
    <xdr:to>
      <xdr:col>6</xdr:col>
      <xdr:colOff>38100</xdr:colOff>
      <xdr:row>33</xdr:row>
      <xdr:rowOff>165354</xdr:rowOff>
    </xdr:to>
    <xdr:sp macro="" textlink="">
      <xdr:nvSpPr>
        <xdr:cNvPr id="86" name="楕円 85"/>
        <xdr:cNvSpPr/>
      </xdr:nvSpPr>
      <xdr:spPr>
        <a:xfrm>
          <a:off x="1079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10431</xdr:rowOff>
    </xdr:from>
    <xdr:ext cx="469744" cy="259045"/>
    <xdr:sp macro="" textlink="">
      <xdr:nvSpPr>
        <xdr:cNvPr id="87" name="テキスト ボックス 86"/>
        <xdr:cNvSpPr txBox="1"/>
      </xdr:nvSpPr>
      <xdr:spPr>
        <a:xfrm>
          <a:off x="895428"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148506</xdr:rowOff>
    </xdr:from>
    <xdr:to>
      <xdr:col>24</xdr:col>
      <xdr:colOff>63500</xdr:colOff>
      <xdr:row>59</xdr:row>
      <xdr:rowOff>16822</xdr:rowOff>
    </xdr:to>
    <xdr:cxnSp macro="">
      <xdr:nvCxnSpPr>
        <xdr:cNvPr id="119" name="直線コネクタ 118"/>
        <xdr:cNvCxnSpPr/>
      </xdr:nvCxnSpPr>
      <xdr:spPr>
        <a:xfrm>
          <a:off x="3797300" y="10092606"/>
          <a:ext cx="838200" cy="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148506</xdr:rowOff>
    </xdr:from>
    <xdr:to>
      <xdr:col>19</xdr:col>
      <xdr:colOff>177800</xdr:colOff>
      <xdr:row>58</xdr:row>
      <xdr:rowOff>166566</xdr:rowOff>
    </xdr:to>
    <xdr:cxnSp macro="">
      <xdr:nvCxnSpPr>
        <xdr:cNvPr id="122" name="直線コネクタ 121"/>
        <xdr:cNvCxnSpPr/>
      </xdr:nvCxnSpPr>
      <xdr:spPr>
        <a:xfrm flipV="1">
          <a:off x="2908300" y="10092606"/>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149823</xdr:rowOff>
    </xdr:from>
    <xdr:to>
      <xdr:col>15</xdr:col>
      <xdr:colOff>50800</xdr:colOff>
      <xdr:row>58</xdr:row>
      <xdr:rowOff>166566</xdr:rowOff>
    </xdr:to>
    <xdr:cxnSp macro="">
      <xdr:nvCxnSpPr>
        <xdr:cNvPr id="125" name="直線コネクタ 124"/>
        <xdr:cNvCxnSpPr/>
      </xdr:nvCxnSpPr>
      <xdr:spPr>
        <a:xfrm>
          <a:off x="2019300" y="10093923"/>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144076</xdr:rowOff>
    </xdr:from>
    <xdr:to>
      <xdr:col>10</xdr:col>
      <xdr:colOff>114300</xdr:colOff>
      <xdr:row>58</xdr:row>
      <xdr:rowOff>149823</xdr:rowOff>
    </xdr:to>
    <xdr:cxnSp macro="">
      <xdr:nvCxnSpPr>
        <xdr:cNvPr id="128" name="直線コネクタ 127"/>
        <xdr:cNvCxnSpPr/>
      </xdr:nvCxnSpPr>
      <xdr:spPr>
        <a:xfrm>
          <a:off x="1130300" y="10088176"/>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144798</xdr:rowOff>
    </xdr:from>
    <xdr:to>
      <xdr:col>10</xdr:col>
      <xdr:colOff>165100</xdr:colOff>
      <xdr:row>58</xdr:row>
      <xdr:rowOff>74948</xdr:rowOff>
    </xdr:to>
    <xdr:sp macro="" textlink="">
      <xdr:nvSpPr>
        <xdr:cNvPr id="129" name="フローチャート: 判断 128"/>
        <xdr:cNvSpPr/>
      </xdr:nvSpPr>
      <xdr:spPr>
        <a:xfrm>
          <a:off x="1968500" y="99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91475</xdr:rowOff>
    </xdr:from>
    <xdr:ext cx="534377" cy="259045"/>
    <xdr:sp macro="" textlink="">
      <xdr:nvSpPr>
        <xdr:cNvPr id="130" name="テキスト ボックス 129"/>
        <xdr:cNvSpPr txBox="1"/>
      </xdr:nvSpPr>
      <xdr:spPr>
        <a:xfrm>
          <a:off x="1752111" y="96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137472</xdr:rowOff>
    </xdr:from>
    <xdr:to>
      <xdr:col>24</xdr:col>
      <xdr:colOff>114300</xdr:colOff>
      <xdr:row>59</xdr:row>
      <xdr:rowOff>67622</xdr:rowOff>
    </xdr:to>
    <xdr:sp macro="" textlink="">
      <xdr:nvSpPr>
        <xdr:cNvPr id="138" name="楕円 137"/>
        <xdr:cNvSpPr/>
      </xdr:nvSpPr>
      <xdr:spPr>
        <a:xfrm>
          <a:off x="4584700" y="100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52399</xdr:rowOff>
    </xdr:from>
    <xdr:ext cx="534377" cy="259045"/>
    <xdr:sp macro="" textlink="">
      <xdr:nvSpPr>
        <xdr:cNvPr id="139" name="総務費該当値テキスト"/>
        <xdr:cNvSpPr txBox="1"/>
      </xdr:nvSpPr>
      <xdr:spPr>
        <a:xfrm>
          <a:off x="4686300" y="99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97706</xdr:rowOff>
    </xdr:from>
    <xdr:to>
      <xdr:col>20</xdr:col>
      <xdr:colOff>38100</xdr:colOff>
      <xdr:row>59</xdr:row>
      <xdr:rowOff>27856</xdr:rowOff>
    </xdr:to>
    <xdr:sp macro="" textlink="">
      <xdr:nvSpPr>
        <xdr:cNvPr id="140" name="楕円 139"/>
        <xdr:cNvSpPr/>
      </xdr:nvSpPr>
      <xdr:spPr>
        <a:xfrm>
          <a:off x="3746500" y="100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18983</xdr:rowOff>
    </xdr:from>
    <xdr:ext cx="534377" cy="259045"/>
    <xdr:sp macro="" textlink="">
      <xdr:nvSpPr>
        <xdr:cNvPr id="141" name="テキスト ボックス 140"/>
        <xdr:cNvSpPr txBox="1"/>
      </xdr:nvSpPr>
      <xdr:spPr>
        <a:xfrm>
          <a:off x="3530111" y="1013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115766</xdr:rowOff>
    </xdr:from>
    <xdr:to>
      <xdr:col>15</xdr:col>
      <xdr:colOff>101600</xdr:colOff>
      <xdr:row>59</xdr:row>
      <xdr:rowOff>45916</xdr:rowOff>
    </xdr:to>
    <xdr:sp macro="" textlink="">
      <xdr:nvSpPr>
        <xdr:cNvPr id="142" name="楕円 141"/>
        <xdr:cNvSpPr/>
      </xdr:nvSpPr>
      <xdr:spPr>
        <a:xfrm>
          <a:off x="2857500" y="100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37043</xdr:rowOff>
    </xdr:from>
    <xdr:ext cx="534377" cy="259045"/>
    <xdr:sp macro="" textlink="">
      <xdr:nvSpPr>
        <xdr:cNvPr id="143" name="テキスト ボックス 142"/>
        <xdr:cNvSpPr txBox="1"/>
      </xdr:nvSpPr>
      <xdr:spPr>
        <a:xfrm>
          <a:off x="2641111" y="1015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99023</xdr:rowOff>
    </xdr:from>
    <xdr:to>
      <xdr:col>10</xdr:col>
      <xdr:colOff>165100</xdr:colOff>
      <xdr:row>59</xdr:row>
      <xdr:rowOff>29173</xdr:rowOff>
    </xdr:to>
    <xdr:sp macro="" textlink="">
      <xdr:nvSpPr>
        <xdr:cNvPr id="144" name="楕円 143"/>
        <xdr:cNvSpPr/>
      </xdr:nvSpPr>
      <xdr:spPr>
        <a:xfrm>
          <a:off x="1968500" y="10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20300</xdr:rowOff>
    </xdr:from>
    <xdr:ext cx="534377" cy="259045"/>
    <xdr:sp macro="" textlink="">
      <xdr:nvSpPr>
        <xdr:cNvPr id="145" name="テキスト ボックス 144"/>
        <xdr:cNvSpPr txBox="1"/>
      </xdr:nvSpPr>
      <xdr:spPr>
        <a:xfrm>
          <a:off x="1752111" y="101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93276</xdr:rowOff>
    </xdr:from>
    <xdr:to>
      <xdr:col>6</xdr:col>
      <xdr:colOff>38100</xdr:colOff>
      <xdr:row>59</xdr:row>
      <xdr:rowOff>23426</xdr:rowOff>
    </xdr:to>
    <xdr:sp macro="" textlink="">
      <xdr:nvSpPr>
        <xdr:cNvPr id="146" name="楕円 145"/>
        <xdr:cNvSpPr/>
      </xdr:nvSpPr>
      <xdr:spPr>
        <a:xfrm>
          <a:off x="1079500" y="100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14553</xdr:rowOff>
    </xdr:from>
    <xdr:ext cx="534377" cy="259045"/>
    <xdr:sp macro="" textlink="">
      <xdr:nvSpPr>
        <xdr:cNvPr id="147" name="テキスト ボックス 146"/>
        <xdr:cNvSpPr txBox="1"/>
      </xdr:nvSpPr>
      <xdr:spPr>
        <a:xfrm>
          <a:off x="863111" y="101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162903</xdr:rowOff>
    </xdr:from>
    <xdr:to>
      <xdr:col>24</xdr:col>
      <xdr:colOff>63500</xdr:colOff>
      <xdr:row>73</xdr:row>
      <xdr:rowOff>72225</xdr:rowOff>
    </xdr:to>
    <xdr:cxnSp macro="">
      <xdr:nvCxnSpPr>
        <xdr:cNvPr id="177" name="直線コネクタ 176"/>
        <xdr:cNvCxnSpPr/>
      </xdr:nvCxnSpPr>
      <xdr:spPr>
        <a:xfrm>
          <a:off x="3797300" y="12507303"/>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162903</xdr:rowOff>
    </xdr:from>
    <xdr:to>
      <xdr:col>19</xdr:col>
      <xdr:colOff>177800</xdr:colOff>
      <xdr:row>73</xdr:row>
      <xdr:rowOff>2540</xdr:rowOff>
    </xdr:to>
    <xdr:cxnSp macro="">
      <xdr:nvCxnSpPr>
        <xdr:cNvPr id="180" name="直線コネクタ 179"/>
        <xdr:cNvCxnSpPr/>
      </xdr:nvCxnSpPr>
      <xdr:spPr>
        <a:xfrm flipV="1">
          <a:off x="2908300" y="1250730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160515</xdr:rowOff>
    </xdr:from>
    <xdr:to>
      <xdr:col>15</xdr:col>
      <xdr:colOff>50800</xdr:colOff>
      <xdr:row>73</xdr:row>
      <xdr:rowOff>2540</xdr:rowOff>
    </xdr:to>
    <xdr:cxnSp macro="">
      <xdr:nvCxnSpPr>
        <xdr:cNvPr id="183" name="直線コネクタ 182"/>
        <xdr:cNvCxnSpPr/>
      </xdr:nvCxnSpPr>
      <xdr:spPr>
        <a:xfrm>
          <a:off x="2019300" y="12504915"/>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160515</xdr:rowOff>
    </xdr:from>
    <xdr:to>
      <xdr:col>10</xdr:col>
      <xdr:colOff>114300</xdr:colOff>
      <xdr:row>73</xdr:row>
      <xdr:rowOff>6794</xdr:rowOff>
    </xdr:to>
    <xdr:cxnSp macro="">
      <xdr:nvCxnSpPr>
        <xdr:cNvPr id="186" name="直線コネクタ 185"/>
        <xdr:cNvCxnSpPr/>
      </xdr:nvCxnSpPr>
      <xdr:spPr>
        <a:xfrm flipV="1">
          <a:off x="1130300" y="1250491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68884</xdr:rowOff>
    </xdr:from>
    <xdr:to>
      <xdr:col>10</xdr:col>
      <xdr:colOff>165100</xdr:colOff>
      <xdr:row>77</xdr:row>
      <xdr:rowOff>170484</xdr:rowOff>
    </xdr:to>
    <xdr:sp macro="" textlink="">
      <xdr:nvSpPr>
        <xdr:cNvPr id="187" name="フローチャート: 判断 186"/>
        <xdr:cNvSpPr/>
      </xdr:nvSpPr>
      <xdr:spPr>
        <a:xfrm>
          <a:off x="1968500" y="132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161611</xdr:rowOff>
    </xdr:from>
    <xdr:ext cx="599010" cy="259045"/>
    <xdr:sp macro="" textlink="">
      <xdr:nvSpPr>
        <xdr:cNvPr id="188" name="テキスト ボックス 187"/>
        <xdr:cNvSpPr txBox="1"/>
      </xdr:nvSpPr>
      <xdr:spPr>
        <a:xfrm>
          <a:off x="1719795" y="133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21425</xdr:rowOff>
    </xdr:from>
    <xdr:to>
      <xdr:col>24</xdr:col>
      <xdr:colOff>114300</xdr:colOff>
      <xdr:row>73</xdr:row>
      <xdr:rowOff>123025</xdr:rowOff>
    </xdr:to>
    <xdr:sp macro="" textlink="">
      <xdr:nvSpPr>
        <xdr:cNvPr id="196" name="楕円 195"/>
        <xdr:cNvSpPr/>
      </xdr:nvSpPr>
      <xdr:spPr>
        <a:xfrm>
          <a:off x="4584700" y="125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44302</xdr:rowOff>
    </xdr:from>
    <xdr:ext cx="599010" cy="259045"/>
    <xdr:sp macro="" textlink="">
      <xdr:nvSpPr>
        <xdr:cNvPr id="197" name="民生費該当値テキスト"/>
        <xdr:cNvSpPr txBox="1"/>
      </xdr:nvSpPr>
      <xdr:spPr>
        <a:xfrm>
          <a:off x="4686300" y="1238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112103</xdr:rowOff>
    </xdr:from>
    <xdr:to>
      <xdr:col>20</xdr:col>
      <xdr:colOff>38100</xdr:colOff>
      <xdr:row>73</xdr:row>
      <xdr:rowOff>42253</xdr:rowOff>
    </xdr:to>
    <xdr:sp macro="" textlink="">
      <xdr:nvSpPr>
        <xdr:cNvPr id="198" name="楕円 197"/>
        <xdr:cNvSpPr/>
      </xdr:nvSpPr>
      <xdr:spPr>
        <a:xfrm>
          <a:off x="3746500" y="12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58780</xdr:rowOff>
    </xdr:from>
    <xdr:ext cx="599010" cy="259045"/>
    <xdr:sp macro="" textlink="">
      <xdr:nvSpPr>
        <xdr:cNvPr id="199" name="テキスト ボックス 198"/>
        <xdr:cNvSpPr txBox="1"/>
      </xdr:nvSpPr>
      <xdr:spPr>
        <a:xfrm>
          <a:off x="3497795" y="1223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123190</xdr:rowOff>
    </xdr:from>
    <xdr:to>
      <xdr:col>15</xdr:col>
      <xdr:colOff>101600</xdr:colOff>
      <xdr:row>73</xdr:row>
      <xdr:rowOff>53340</xdr:rowOff>
    </xdr:to>
    <xdr:sp macro="" textlink="">
      <xdr:nvSpPr>
        <xdr:cNvPr id="200" name="楕円 199"/>
        <xdr:cNvSpPr/>
      </xdr:nvSpPr>
      <xdr:spPr>
        <a:xfrm>
          <a:off x="28575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69867</xdr:rowOff>
    </xdr:from>
    <xdr:ext cx="599010" cy="259045"/>
    <xdr:sp macro="" textlink="">
      <xdr:nvSpPr>
        <xdr:cNvPr id="201" name="テキスト ボックス 200"/>
        <xdr:cNvSpPr txBox="1"/>
      </xdr:nvSpPr>
      <xdr:spPr>
        <a:xfrm>
          <a:off x="2608795" y="122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109715</xdr:rowOff>
    </xdr:from>
    <xdr:to>
      <xdr:col>10</xdr:col>
      <xdr:colOff>165100</xdr:colOff>
      <xdr:row>73</xdr:row>
      <xdr:rowOff>39865</xdr:rowOff>
    </xdr:to>
    <xdr:sp macro="" textlink="">
      <xdr:nvSpPr>
        <xdr:cNvPr id="202" name="楕円 201"/>
        <xdr:cNvSpPr/>
      </xdr:nvSpPr>
      <xdr:spPr>
        <a:xfrm>
          <a:off x="1968500" y="12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56392</xdr:rowOff>
    </xdr:from>
    <xdr:ext cx="599010" cy="259045"/>
    <xdr:sp macro="" textlink="">
      <xdr:nvSpPr>
        <xdr:cNvPr id="203" name="テキスト ボックス 202"/>
        <xdr:cNvSpPr txBox="1"/>
      </xdr:nvSpPr>
      <xdr:spPr>
        <a:xfrm>
          <a:off x="1719795" y="122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127444</xdr:rowOff>
    </xdr:from>
    <xdr:to>
      <xdr:col>6</xdr:col>
      <xdr:colOff>38100</xdr:colOff>
      <xdr:row>73</xdr:row>
      <xdr:rowOff>57594</xdr:rowOff>
    </xdr:to>
    <xdr:sp macro="" textlink="">
      <xdr:nvSpPr>
        <xdr:cNvPr id="204" name="楕円 203"/>
        <xdr:cNvSpPr/>
      </xdr:nvSpPr>
      <xdr:spPr>
        <a:xfrm>
          <a:off x="1079500" y="124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74121</xdr:rowOff>
    </xdr:from>
    <xdr:ext cx="599010" cy="259045"/>
    <xdr:sp macro="" textlink="">
      <xdr:nvSpPr>
        <xdr:cNvPr id="205" name="テキスト ボックス 204"/>
        <xdr:cNvSpPr txBox="1"/>
      </xdr:nvSpPr>
      <xdr:spPr>
        <a:xfrm>
          <a:off x="830795" y="122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58032</xdr:rowOff>
    </xdr:from>
    <xdr:to>
      <xdr:col>24</xdr:col>
      <xdr:colOff>63500</xdr:colOff>
      <xdr:row>98</xdr:row>
      <xdr:rowOff>92418</xdr:rowOff>
    </xdr:to>
    <xdr:cxnSp macro="">
      <xdr:nvCxnSpPr>
        <xdr:cNvPr id="235" name="直線コネクタ 234"/>
        <xdr:cNvCxnSpPr/>
      </xdr:nvCxnSpPr>
      <xdr:spPr>
        <a:xfrm flipV="1">
          <a:off x="3797300" y="16860132"/>
          <a:ext cx="8382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81217</xdr:rowOff>
    </xdr:from>
    <xdr:to>
      <xdr:col>19</xdr:col>
      <xdr:colOff>177800</xdr:colOff>
      <xdr:row>98</xdr:row>
      <xdr:rowOff>92418</xdr:rowOff>
    </xdr:to>
    <xdr:cxnSp macro="">
      <xdr:nvCxnSpPr>
        <xdr:cNvPr id="238" name="直線コネクタ 237"/>
        <xdr:cNvCxnSpPr/>
      </xdr:nvCxnSpPr>
      <xdr:spPr>
        <a:xfrm>
          <a:off x="2908300" y="1688331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81217</xdr:rowOff>
    </xdr:from>
    <xdr:to>
      <xdr:col>15</xdr:col>
      <xdr:colOff>50800</xdr:colOff>
      <xdr:row>98</xdr:row>
      <xdr:rowOff>116839</xdr:rowOff>
    </xdr:to>
    <xdr:cxnSp macro="">
      <xdr:nvCxnSpPr>
        <xdr:cNvPr id="241" name="直線コネクタ 240"/>
        <xdr:cNvCxnSpPr/>
      </xdr:nvCxnSpPr>
      <xdr:spPr>
        <a:xfrm flipV="1">
          <a:off x="2019300" y="16883317"/>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116839</xdr:rowOff>
    </xdr:from>
    <xdr:to>
      <xdr:col>10</xdr:col>
      <xdr:colOff>114300</xdr:colOff>
      <xdr:row>98</xdr:row>
      <xdr:rowOff>130118</xdr:rowOff>
    </xdr:to>
    <xdr:cxnSp macro="">
      <xdr:nvCxnSpPr>
        <xdr:cNvPr id="244" name="直線コネクタ 243"/>
        <xdr:cNvCxnSpPr/>
      </xdr:nvCxnSpPr>
      <xdr:spPr>
        <a:xfrm flipV="1">
          <a:off x="1130300" y="16918939"/>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116866</xdr:rowOff>
    </xdr:from>
    <xdr:to>
      <xdr:col>10</xdr:col>
      <xdr:colOff>165100</xdr:colOff>
      <xdr:row>98</xdr:row>
      <xdr:rowOff>47016</xdr:rowOff>
    </xdr:to>
    <xdr:sp macro="" textlink="">
      <xdr:nvSpPr>
        <xdr:cNvPr id="245" name="フローチャート: 判断 244"/>
        <xdr:cNvSpPr/>
      </xdr:nvSpPr>
      <xdr:spPr>
        <a:xfrm>
          <a:off x="1968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63543</xdr:rowOff>
    </xdr:from>
    <xdr:ext cx="534377" cy="259045"/>
    <xdr:sp macro="" textlink="">
      <xdr:nvSpPr>
        <xdr:cNvPr id="246" name="テキスト ボックス 245"/>
        <xdr:cNvSpPr txBox="1"/>
      </xdr:nvSpPr>
      <xdr:spPr>
        <a:xfrm>
          <a:off x="1752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7232</xdr:rowOff>
    </xdr:from>
    <xdr:to>
      <xdr:col>24</xdr:col>
      <xdr:colOff>114300</xdr:colOff>
      <xdr:row>98</xdr:row>
      <xdr:rowOff>108832</xdr:rowOff>
    </xdr:to>
    <xdr:sp macro="" textlink="">
      <xdr:nvSpPr>
        <xdr:cNvPr id="254" name="楕円 253"/>
        <xdr:cNvSpPr/>
      </xdr:nvSpPr>
      <xdr:spPr>
        <a:xfrm>
          <a:off x="4584700" y="168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157109</xdr:rowOff>
    </xdr:from>
    <xdr:ext cx="534377" cy="259045"/>
    <xdr:sp macro="" textlink="">
      <xdr:nvSpPr>
        <xdr:cNvPr id="255" name="衛生費該当値テキスト"/>
        <xdr:cNvSpPr txBox="1"/>
      </xdr:nvSpPr>
      <xdr:spPr>
        <a:xfrm>
          <a:off x="4686300" y="167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41618</xdr:rowOff>
    </xdr:from>
    <xdr:to>
      <xdr:col>20</xdr:col>
      <xdr:colOff>38100</xdr:colOff>
      <xdr:row>98</xdr:row>
      <xdr:rowOff>143218</xdr:rowOff>
    </xdr:to>
    <xdr:sp macro="" textlink="">
      <xdr:nvSpPr>
        <xdr:cNvPr id="256" name="楕円 255"/>
        <xdr:cNvSpPr/>
      </xdr:nvSpPr>
      <xdr:spPr>
        <a:xfrm>
          <a:off x="37465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134345</xdr:rowOff>
    </xdr:from>
    <xdr:ext cx="534377" cy="259045"/>
    <xdr:sp macro="" textlink="">
      <xdr:nvSpPr>
        <xdr:cNvPr id="257" name="テキスト ボックス 256"/>
        <xdr:cNvSpPr txBox="1"/>
      </xdr:nvSpPr>
      <xdr:spPr>
        <a:xfrm>
          <a:off x="3530111" y="169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30417</xdr:rowOff>
    </xdr:from>
    <xdr:to>
      <xdr:col>15</xdr:col>
      <xdr:colOff>101600</xdr:colOff>
      <xdr:row>98</xdr:row>
      <xdr:rowOff>132017</xdr:rowOff>
    </xdr:to>
    <xdr:sp macro="" textlink="">
      <xdr:nvSpPr>
        <xdr:cNvPr id="258" name="楕円 257"/>
        <xdr:cNvSpPr/>
      </xdr:nvSpPr>
      <xdr:spPr>
        <a:xfrm>
          <a:off x="2857500" y="168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123144</xdr:rowOff>
    </xdr:from>
    <xdr:ext cx="534377" cy="259045"/>
    <xdr:sp macro="" textlink="">
      <xdr:nvSpPr>
        <xdr:cNvPr id="259" name="テキスト ボックス 258"/>
        <xdr:cNvSpPr txBox="1"/>
      </xdr:nvSpPr>
      <xdr:spPr>
        <a:xfrm>
          <a:off x="2641111" y="169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66039</xdr:rowOff>
    </xdr:from>
    <xdr:to>
      <xdr:col>10</xdr:col>
      <xdr:colOff>165100</xdr:colOff>
      <xdr:row>98</xdr:row>
      <xdr:rowOff>167639</xdr:rowOff>
    </xdr:to>
    <xdr:sp macro="" textlink="">
      <xdr:nvSpPr>
        <xdr:cNvPr id="260" name="楕円 259"/>
        <xdr:cNvSpPr/>
      </xdr:nvSpPr>
      <xdr:spPr>
        <a:xfrm>
          <a:off x="1968500" y="168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158766</xdr:rowOff>
    </xdr:from>
    <xdr:ext cx="534377" cy="259045"/>
    <xdr:sp macro="" textlink="">
      <xdr:nvSpPr>
        <xdr:cNvPr id="261" name="テキスト ボックス 260"/>
        <xdr:cNvSpPr txBox="1"/>
      </xdr:nvSpPr>
      <xdr:spPr>
        <a:xfrm>
          <a:off x="1752111" y="169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79318</xdr:rowOff>
    </xdr:from>
    <xdr:to>
      <xdr:col>6</xdr:col>
      <xdr:colOff>38100</xdr:colOff>
      <xdr:row>99</xdr:row>
      <xdr:rowOff>9468</xdr:rowOff>
    </xdr:to>
    <xdr:sp macro="" textlink="">
      <xdr:nvSpPr>
        <xdr:cNvPr id="262" name="楕円 261"/>
        <xdr:cNvSpPr/>
      </xdr:nvSpPr>
      <xdr:spPr>
        <a:xfrm>
          <a:off x="1079500" y="168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595</xdr:rowOff>
    </xdr:from>
    <xdr:ext cx="534377" cy="259045"/>
    <xdr:sp macro="" textlink="">
      <xdr:nvSpPr>
        <xdr:cNvPr id="263" name="テキスト ボックス 262"/>
        <xdr:cNvSpPr txBox="1"/>
      </xdr:nvSpPr>
      <xdr:spPr>
        <a:xfrm>
          <a:off x="863111" y="169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84455</xdr:rowOff>
    </xdr:from>
    <xdr:to>
      <xdr:col>55</xdr:col>
      <xdr:colOff>0</xdr:colOff>
      <xdr:row>37</xdr:row>
      <xdr:rowOff>98933</xdr:rowOff>
    </xdr:to>
    <xdr:cxnSp macro="">
      <xdr:nvCxnSpPr>
        <xdr:cNvPr id="292" name="直線コネクタ 291"/>
        <xdr:cNvCxnSpPr/>
      </xdr:nvCxnSpPr>
      <xdr:spPr>
        <a:xfrm>
          <a:off x="9639300" y="642810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84455</xdr:rowOff>
    </xdr:from>
    <xdr:to>
      <xdr:col>50</xdr:col>
      <xdr:colOff>114300</xdr:colOff>
      <xdr:row>37</xdr:row>
      <xdr:rowOff>129413</xdr:rowOff>
    </xdr:to>
    <xdr:cxnSp macro="">
      <xdr:nvCxnSpPr>
        <xdr:cNvPr id="295" name="直線コネクタ 294"/>
        <xdr:cNvCxnSpPr/>
      </xdr:nvCxnSpPr>
      <xdr:spPr>
        <a:xfrm flipV="1">
          <a:off x="8750300" y="642810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54356</xdr:rowOff>
    </xdr:from>
    <xdr:to>
      <xdr:col>45</xdr:col>
      <xdr:colOff>177800</xdr:colOff>
      <xdr:row>37</xdr:row>
      <xdr:rowOff>129413</xdr:rowOff>
    </xdr:to>
    <xdr:cxnSp macro="">
      <xdr:nvCxnSpPr>
        <xdr:cNvPr id="298" name="直線コネクタ 297"/>
        <xdr:cNvCxnSpPr/>
      </xdr:nvCxnSpPr>
      <xdr:spPr>
        <a:xfrm>
          <a:off x="7861300" y="6398006"/>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52070</xdr:rowOff>
    </xdr:from>
    <xdr:to>
      <xdr:col>41</xdr:col>
      <xdr:colOff>50800</xdr:colOff>
      <xdr:row>37</xdr:row>
      <xdr:rowOff>54356</xdr:rowOff>
    </xdr:to>
    <xdr:cxnSp macro="">
      <xdr:nvCxnSpPr>
        <xdr:cNvPr id="301" name="直線コネクタ 300"/>
        <xdr:cNvCxnSpPr/>
      </xdr:nvCxnSpPr>
      <xdr:spPr>
        <a:xfrm>
          <a:off x="6972300" y="63957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2" name="フローチャート: 判断 301"/>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3" name="テキスト ボックス 302"/>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48133</xdr:rowOff>
    </xdr:from>
    <xdr:to>
      <xdr:col>55</xdr:col>
      <xdr:colOff>50800</xdr:colOff>
      <xdr:row>37</xdr:row>
      <xdr:rowOff>149733</xdr:rowOff>
    </xdr:to>
    <xdr:sp macro="" textlink="">
      <xdr:nvSpPr>
        <xdr:cNvPr id="311" name="楕円 310"/>
        <xdr:cNvSpPr/>
      </xdr:nvSpPr>
      <xdr:spPr>
        <a:xfrm>
          <a:off x="104267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71010</xdr:rowOff>
    </xdr:from>
    <xdr:ext cx="378565" cy="259045"/>
    <xdr:sp macro="" textlink="">
      <xdr:nvSpPr>
        <xdr:cNvPr id="312" name="労働費該当値テキスト"/>
        <xdr:cNvSpPr txBox="1"/>
      </xdr:nvSpPr>
      <xdr:spPr>
        <a:xfrm>
          <a:off x="10528300" y="624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33655</xdr:rowOff>
    </xdr:from>
    <xdr:to>
      <xdr:col>50</xdr:col>
      <xdr:colOff>165100</xdr:colOff>
      <xdr:row>37</xdr:row>
      <xdr:rowOff>135255</xdr:rowOff>
    </xdr:to>
    <xdr:sp macro="" textlink="">
      <xdr:nvSpPr>
        <xdr:cNvPr id="313" name="楕円 312"/>
        <xdr:cNvSpPr/>
      </xdr:nvSpPr>
      <xdr:spPr>
        <a:xfrm>
          <a:off x="958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14" name="テキスト ボックス 313"/>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78613</xdr:rowOff>
    </xdr:from>
    <xdr:to>
      <xdr:col>46</xdr:col>
      <xdr:colOff>38100</xdr:colOff>
      <xdr:row>38</xdr:row>
      <xdr:rowOff>8763</xdr:rowOff>
    </xdr:to>
    <xdr:sp macro="" textlink="">
      <xdr:nvSpPr>
        <xdr:cNvPr id="315" name="楕円 314"/>
        <xdr:cNvSpPr/>
      </xdr:nvSpPr>
      <xdr:spPr>
        <a:xfrm>
          <a:off x="8699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171340</xdr:rowOff>
    </xdr:from>
    <xdr:ext cx="378565" cy="259045"/>
    <xdr:sp macro="" textlink="">
      <xdr:nvSpPr>
        <xdr:cNvPr id="316" name="テキスト ボックス 315"/>
        <xdr:cNvSpPr txBox="1"/>
      </xdr:nvSpPr>
      <xdr:spPr>
        <a:xfrm>
          <a:off x="8561017"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3556</xdr:rowOff>
    </xdr:from>
    <xdr:to>
      <xdr:col>41</xdr:col>
      <xdr:colOff>101600</xdr:colOff>
      <xdr:row>37</xdr:row>
      <xdr:rowOff>105156</xdr:rowOff>
    </xdr:to>
    <xdr:sp macro="" textlink="">
      <xdr:nvSpPr>
        <xdr:cNvPr id="317" name="楕円 316"/>
        <xdr:cNvSpPr/>
      </xdr:nvSpPr>
      <xdr:spPr>
        <a:xfrm>
          <a:off x="7810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121683</xdr:rowOff>
    </xdr:from>
    <xdr:ext cx="378565" cy="259045"/>
    <xdr:sp macro="" textlink="">
      <xdr:nvSpPr>
        <xdr:cNvPr id="318" name="テキスト ボックス 317"/>
        <xdr:cNvSpPr txBox="1"/>
      </xdr:nvSpPr>
      <xdr:spPr>
        <a:xfrm>
          <a:off x="7672017" y="612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1270</xdr:rowOff>
    </xdr:from>
    <xdr:to>
      <xdr:col>36</xdr:col>
      <xdr:colOff>165100</xdr:colOff>
      <xdr:row>37</xdr:row>
      <xdr:rowOff>102870</xdr:rowOff>
    </xdr:to>
    <xdr:sp macro="" textlink="">
      <xdr:nvSpPr>
        <xdr:cNvPr id="319" name="楕円 318"/>
        <xdr:cNvSpPr/>
      </xdr:nvSpPr>
      <xdr:spPr>
        <a:xfrm>
          <a:off x="6921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93997</xdr:rowOff>
    </xdr:from>
    <xdr:ext cx="378565" cy="259045"/>
    <xdr:sp macro="" textlink="">
      <xdr:nvSpPr>
        <xdr:cNvPr id="320" name="テキスト ボックス 319"/>
        <xdr:cNvSpPr txBox="1"/>
      </xdr:nvSpPr>
      <xdr:spPr>
        <a:xfrm>
          <a:off x="6783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29514</xdr:rowOff>
    </xdr:from>
    <xdr:to>
      <xdr:col>55</xdr:col>
      <xdr:colOff>0</xdr:colOff>
      <xdr:row>59</xdr:row>
      <xdr:rowOff>29763</xdr:rowOff>
    </xdr:to>
    <xdr:cxnSp macro="">
      <xdr:nvCxnSpPr>
        <xdr:cNvPr id="349" name="直線コネクタ 348"/>
        <xdr:cNvCxnSpPr/>
      </xdr:nvCxnSpPr>
      <xdr:spPr>
        <a:xfrm>
          <a:off x="9639300" y="10145064"/>
          <a:ext cx="8382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29514</xdr:rowOff>
    </xdr:from>
    <xdr:to>
      <xdr:col>50</xdr:col>
      <xdr:colOff>114300</xdr:colOff>
      <xdr:row>59</xdr:row>
      <xdr:rowOff>31210</xdr:rowOff>
    </xdr:to>
    <xdr:cxnSp macro="">
      <xdr:nvCxnSpPr>
        <xdr:cNvPr id="352" name="直線コネクタ 351"/>
        <xdr:cNvCxnSpPr/>
      </xdr:nvCxnSpPr>
      <xdr:spPr>
        <a:xfrm flipV="1">
          <a:off x="8750300" y="1014506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26238</xdr:rowOff>
    </xdr:from>
    <xdr:to>
      <xdr:col>45</xdr:col>
      <xdr:colOff>177800</xdr:colOff>
      <xdr:row>59</xdr:row>
      <xdr:rowOff>31210</xdr:rowOff>
    </xdr:to>
    <xdr:cxnSp macro="">
      <xdr:nvCxnSpPr>
        <xdr:cNvPr id="355" name="直線コネクタ 354"/>
        <xdr:cNvCxnSpPr/>
      </xdr:nvCxnSpPr>
      <xdr:spPr>
        <a:xfrm>
          <a:off x="7861300" y="1014178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26238</xdr:rowOff>
    </xdr:from>
    <xdr:to>
      <xdr:col>41</xdr:col>
      <xdr:colOff>50800</xdr:colOff>
      <xdr:row>59</xdr:row>
      <xdr:rowOff>31534</xdr:rowOff>
    </xdr:to>
    <xdr:cxnSp macro="">
      <xdr:nvCxnSpPr>
        <xdr:cNvPr id="358" name="直線コネクタ 357"/>
        <xdr:cNvCxnSpPr/>
      </xdr:nvCxnSpPr>
      <xdr:spPr>
        <a:xfrm flipV="1">
          <a:off x="6972300" y="1014178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59" name="フローチャート: 判断 358"/>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0" name="テキスト ボックス 359"/>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150413</xdr:rowOff>
    </xdr:from>
    <xdr:to>
      <xdr:col>55</xdr:col>
      <xdr:colOff>50800</xdr:colOff>
      <xdr:row>59</xdr:row>
      <xdr:rowOff>80563</xdr:rowOff>
    </xdr:to>
    <xdr:sp macro="" textlink="">
      <xdr:nvSpPr>
        <xdr:cNvPr id="368" name="楕円 367"/>
        <xdr:cNvSpPr/>
      </xdr:nvSpPr>
      <xdr:spPr>
        <a:xfrm>
          <a:off x="104267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65340</xdr:rowOff>
    </xdr:from>
    <xdr:ext cx="378565" cy="259045"/>
    <xdr:sp macro="" textlink="">
      <xdr:nvSpPr>
        <xdr:cNvPr id="369" name="農林水産業費該当値テキスト"/>
        <xdr:cNvSpPr txBox="1"/>
      </xdr:nvSpPr>
      <xdr:spPr>
        <a:xfrm>
          <a:off x="10528300" y="10009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150164</xdr:rowOff>
    </xdr:from>
    <xdr:to>
      <xdr:col>50</xdr:col>
      <xdr:colOff>165100</xdr:colOff>
      <xdr:row>59</xdr:row>
      <xdr:rowOff>80314</xdr:rowOff>
    </xdr:to>
    <xdr:sp macro="" textlink="">
      <xdr:nvSpPr>
        <xdr:cNvPr id="370" name="楕円 369"/>
        <xdr:cNvSpPr/>
      </xdr:nvSpPr>
      <xdr:spPr>
        <a:xfrm>
          <a:off x="9588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71441</xdr:rowOff>
    </xdr:from>
    <xdr:ext cx="378565" cy="259045"/>
    <xdr:sp macro="" textlink="">
      <xdr:nvSpPr>
        <xdr:cNvPr id="371" name="テキスト ボックス 370"/>
        <xdr:cNvSpPr txBox="1"/>
      </xdr:nvSpPr>
      <xdr:spPr>
        <a:xfrm>
          <a:off x="9450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151860</xdr:rowOff>
    </xdr:from>
    <xdr:to>
      <xdr:col>46</xdr:col>
      <xdr:colOff>38100</xdr:colOff>
      <xdr:row>59</xdr:row>
      <xdr:rowOff>82010</xdr:rowOff>
    </xdr:to>
    <xdr:sp macro="" textlink="">
      <xdr:nvSpPr>
        <xdr:cNvPr id="372" name="楕円 371"/>
        <xdr:cNvSpPr/>
      </xdr:nvSpPr>
      <xdr:spPr>
        <a:xfrm>
          <a:off x="8699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73137</xdr:rowOff>
    </xdr:from>
    <xdr:ext cx="378565" cy="259045"/>
    <xdr:sp macro="" textlink="">
      <xdr:nvSpPr>
        <xdr:cNvPr id="373" name="テキスト ボックス 372"/>
        <xdr:cNvSpPr txBox="1"/>
      </xdr:nvSpPr>
      <xdr:spPr>
        <a:xfrm>
          <a:off x="8561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146888</xdr:rowOff>
    </xdr:from>
    <xdr:to>
      <xdr:col>41</xdr:col>
      <xdr:colOff>101600</xdr:colOff>
      <xdr:row>59</xdr:row>
      <xdr:rowOff>77038</xdr:rowOff>
    </xdr:to>
    <xdr:sp macro="" textlink="">
      <xdr:nvSpPr>
        <xdr:cNvPr id="374" name="楕円 373"/>
        <xdr:cNvSpPr/>
      </xdr:nvSpPr>
      <xdr:spPr>
        <a:xfrm>
          <a:off x="7810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68165</xdr:rowOff>
    </xdr:from>
    <xdr:ext cx="378565" cy="259045"/>
    <xdr:sp macro="" textlink="">
      <xdr:nvSpPr>
        <xdr:cNvPr id="375" name="テキスト ボックス 374"/>
        <xdr:cNvSpPr txBox="1"/>
      </xdr:nvSpPr>
      <xdr:spPr>
        <a:xfrm>
          <a:off x="7672017" y="10183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152184</xdr:rowOff>
    </xdr:from>
    <xdr:to>
      <xdr:col>36</xdr:col>
      <xdr:colOff>165100</xdr:colOff>
      <xdr:row>59</xdr:row>
      <xdr:rowOff>82334</xdr:rowOff>
    </xdr:to>
    <xdr:sp macro="" textlink="">
      <xdr:nvSpPr>
        <xdr:cNvPr id="376" name="楕円 375"/>
        <xdr:cNvSpPr/>
      </xdr:nvSpPr>
      <xdr:spPr>
        <a:xfrm>
          <a:off x="6921500" y="100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73461</xdr:rowOff>
    </xdr:from>
    <xdr:ext cx="378565" cy="259045"/>
    <xdr:sp macro="" textlink="">
      <xdr:nvSpPr>
        <xdr:cNvPr id="377" name="テキスト ボックス 376"/>
        <xdr:cNvSpPr txBox="1"/>
      </xdr:nvSpPr>
      <xdr:spPr>
        <a:xfrm>
          <a:off x="6783017" y="10189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92914</xdr:rowOff>
    </xdr:from>
    <xdr:to>
      <xdr:col>55</xdr:col>
      <xdr:colOff>0</xdr:colOff>
      <xdr:row>78</xdr:row>
      <xdr:rowOff>161417</xdr:rowOff>
    </xdr:to>
    <xdr:cxnSp macro="">
      <xdr:nvCxnSpPr>
        <xdr:cNvPr id="406" name="直線コネクタ 405"/>
        <xdr:cNvCxnSpPr/>
      </xdr:nvCxnSpPr>
      <xdr:spPr>
        <a:xfrm>
          <a:off x="9639300" y="13466014"/>
          <a:ext cx="8382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92914</xdr:rowOff>
    </xdr:from>
    <xdr:to>
      <xdr:col>50</xdr:col>
      <xdr:colOff>114300</xdr:colOff>
      <xdr:row>78</xdr:row>
      <xdr:rowOff>161550</xdr:rowOff>
    </xdr:to>
    <xdr:cxnSp macro="">
      <xdr:nvCxnSpPr>
        <xdr:cNvPr id="409" name="直線コネクタ 408"/>
        <xdr:cNvCxnSpPr/>
      </xdr:nvCxnSpPr>
      <xdr:spPr>
        <a:xfrm flipV="1">
          <a:off x="8750300" y="13466014"/>
          <a:ext cx="8890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150216</xdr:rowOff>
    </xdr:from>
    <xdr:to>
      <xdr:col>45</xdr:col>
      <xdr:colOff>177800</xdr:colOff>
      <xdr:row>78</xdr:row>
      <xdr:rowOff>161550</xdr:rowOff>
    </xdr:to>
    <xdr:cxnSp macro="">
      <xdr:nvCxnSpPr>
        <xdr:cNvPr id="412" name="直線コネクタ 411"/>
        <xdr:cNvCxnSpPr/>
      </xdr:nvCxnSpPr>
      <xdr:spPr>
        <a:xfrm>
          <a:off x="7861300" y="13523316"/>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150216</xdr:rowOff>
    </xdr:from>
    <xdr:to>
      <xdr:col>41</xdr:col>
      <xdr:colOff>50800</xdr:colOff>
      <xdr:row>78</xdr:row>
      <xdr:rowOff>168236</xdr:rowOff>
    </xdr:to>
    <xdr:cxnSp macro="">
      <xdr:nvCxnSpPr>
        <xdr:cNvPr id="415" name="直線コネクタ 414"/>
        <xdr:cNvCxnSpPr/>
      </xdr:nvCxnSpPr>
      <xdr:spPr>
        <a:xfrm flipV="1">
          <a:off x="6972300" y="13523316"/>
          <a:ext cx="889000" cy="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46780</xdr:rowOff>
    </xdr:from>
    <xdr:to>
      <xdr:col>41</xdr:col>
      <xdr:colOff>101600</xdr:colOff>
      <xdr:row>78</xdr:row>
      <xdr:rowOff>148380</xdr:rowOff>
    </xdr:to>
    <xdr:sp macro="" textlink="">
      <xdr:nvSpPr>
        <xdr:cNvPr id="416" name="フローチャート: 判断 415"/>
        <xdr:cNvSpPr/>
      </xdr:nvSpPr>
      <xdr:spPr>
        <a:xfrm>
          <a:off x="7810500" y="134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164907</xdr:rowOff>
    </xdr:from>
    <xdr:ext cx="469744" cy="259045"/>
    <xdr:sp macro="" textlink="">
      <xdr:nvSpPr>
        <xdr:cNvPr id="417" name="テキスト ボックス 416"/>
        <xdr:cNvSpPr txBox="1"/>
      </xdr:nvSpPr>
      <xdr:spPr>
        <a:xfrm>
          <a:off x="7626428" y="131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110617</xdr:rowOff>
    </xdr:from>
    <xdr:to>
      <xdr:col>55</xdr:col>
      <xdr:colOff>50800</xdr:colOff>
      <xdr:row>79</xdr:row>
      <xdr:rowOff>40767</xdr:rowOff>
    </xdr:to>
    <xdr:sp macro="" textlink="">
      <xdr:nvSpPr>
        <xdr:cNvPr id="425" name="楕円 424"/>
        <xdr:cNvSpPr/>
      </xdr:nvSpPr>
      <xdr:spPr>
        <a:xfrm>
          <a:off x="104267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25544</xdr:rowOff>
    </xdr:from>
    <xdr:ext cx="469744" cy="259045"/>
    <xdr:sp macro="" textlink="">
      <xdr:nvSpPr>
        <xdr:cNvPr id="426" name="商工費該当値テキスト"/>
        <xdr:cNvSpPr txBox="1"/>
      </xdr:nvSpPr>
      <xdr:spPr>
        <a:xfrm>
          <a:off x="10528300" y="133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42114</xdr:rowOff>
    </xdr:from>
    <xdr:to>
      <xdr:col>50</xdr:col>
      <xdr:colOff>165100</xdr:colOff>
      <xdr:row>78</xdr:row>
      <xdr:rowOff>143714</xdr:rowOff>
    </xdr:to>
    <xdr:sp macro="" textlink="">
      <xdr:nvSpPr>
        <xdr:cNvPr id="427" name="楕円 426"/>
        <xdr:cNvSpPr/>
      </xdr:nvSpPr>
      <xdr:spPr>
        <a:xfrm>
          <a:off x="9588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134841</xdr:rowOff>
    </xdr:from>
    <xdr:ext cx="469744" cy="259045"/>
    <xdr:sp macro="" textlink="">
      <xdr:nvSpPr>
        <xdr:cNvPr id="428" name="テキスト ボックス 427"/>
        <xdr:cNvSpPr txBox="1"/>
      </xdr:nvSpPr>
      <xdr:spPr>
        <a:xfrm>
          <a:off x="9404428"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110750</xdr:rowOff>
    </xdr:from>
    <xdr:to>
      <xdr:col>46</xdr:col>
      <xdr:colOff>38100</xdr:colOff>
      <xdr:row>79</xdr:row>
      <xdr:rowOff>40900</xdr:rowOff>
    </xdr:to>
    <xdr:sp macro="" textlink="">
      <xdr:nvSpPr>
        <xdr:cNvPr id="429" name="楕円 428"/>
        <xdr:cNvSpPr/>
      </xdr:nvSpPr>
      <xdr:spPr>
        <a:xfrm>
          <a:off x="8699500" y="13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32027</xdr:rowOff>
    </xdr:from>
    <xdr:ext cx="469744" cy="259045"/>
    <xdr:sp macro="" textlink="">
      <xdr:nvSpPr>
        <xdr:cNvPr id="430" name="テキスト ボックス 429"/>
        <xdr:cNvSpPr txBox="1"/>
      </xdr:nvSpPr>
      <xdr:spPr>
        <a:xfrm>
          <a:off x="8515428" y="13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99416</xdr:rowOff>
    </xdr:from>
    <xdr:to>
      <xdr:col>41</xdr:col>
      <xdr:colOff>101600</xdr:colOff>
      <xdr:row>79</xdr:row>
      <xdr:rowOff>29566</xdr:rowOff>
    </xdr:to>
    <xdr:sp macro="" textlink="">
      <xdr:nvSpPr>
        <xdr:cNvPr id="431" name="楕円 430"/>
        <xdr:cNvSpPr/>
      </xdr:nvSpPr>
      <xdr:spPr>
        <a:xfrm>
          <a:off x="7810500" y="134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20693</xdr:rowOff>
    </xdr:from>
    <xdr:ext cx="469744" cy="259045"/>
    <xdr:sp macro="" textlink="">
      <xdr:nvSpPr>
        <xdr:cNvPr id="432" name="テキスト ボックス 431"/>
        <xdr:cNvSpPr txBox="1"/>
      </xdr:nvSpPr>
      <xdr:spPr>
        <a:xfrm>
          <a:off x="7626428" y="135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117436</xdr:rowOff>
    </xdr:from>
    <xdr:to>
      <xdr:col>36</xdr:col>
      <xdr:colOff>165100</xdr:colOff>
      <xdr:row>79</xdr:row>
      <xdr:rowOff>47586</xdr:rowOff>
    </xdr:to>
    <xdr:sp macro="" textlink="">
      <xdr:nvSpPr>
        <xdr:cNvPr id="433" name="楕円 432"/>
        <xdr:cNvSpPr/>
      </xdr:nvSpPr>
      <xdr:spPr>
        <a:xfrm>
          <a:off x="6921500" y="134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38713</xdr:rowOff>
    </xdr:from>
    <xdr:ext cx="469744" cy="259045"/>
    <xdr:sp macro="" textlink="">
      <xdr:nvSpPr>
        <xdr:cNvPr id="434" name="テキスト ボックス 433"/>
        <xdr:cNvSpPr txBox="1"/>
      </xdr:nvSpPr>
      <xdr:spPr>
        <a:xfrm>
          <a:off x="6737428" y="135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77000</xdr:rowOff>
    </xdr:from>
    <xdr:to>
      <xdr:col>55</xdr:col>
      <xdr:colOff>0</xdr:colOff>
      <xdr:row>96</xdr:row>
      <xdr:rowOff>127343</xdr:rowOff>
    </xdr:to>
    <xdr:cxnSp macro="">
      <xdr:nvCxnSpPr>
        <xdr:cNvPr id="463" name="直線コネクタ 462"/>
        <xdr:cNvCxnSpPr/>
      </xdr:nvCxnSpPr>
      <xdr:spPr>
        <a:xfrm>
          <a:off x="9639300" y="16536200"/>
          <a:ext cx="8382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77000</xdr:rowOff>
    </xdr:from>
    <xdr:to>
      <xdr:col>50</xdr:col>
      <xdr:colOff>114300</xdr:colOff>
      <xdr:row>96</xdr:row>
      <xdr:rowOff>84913</xdr:rowOff>
    </xdr:to>
    <xdr:cxnSp macro="">
      <xdr:nvCxnSpPr>
        <xdr:cNvPr id="466" name="直線コネクタ 465"/>
        <xdr:cNvCxnSpPr/>
      </xdr:nvCxnSpPr>
      <xdr:spPr>
        <a:xfrm flipV="1">
          <a:off x="8750300" y="16536200"/>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84913</xdr:rowOff>
    </xdr:from>
    <xdr:to>
      <xdr:col>45</xdr:col>
      <xdr:colOff>177800</xdr:colOff>
      <xdr:row>96</xdr:row>
      <xdr:rowOff>165722</xdr:rowOff>
    </xdr:to>
    <xdr:cxnSp macro="">
      <xdr:nvCxnSpPr>
        <xdr:cNvPr id="469" name="直線コネクタ 468"/>
        <xdr:cNvCxnSpPr/>
      </xdr:nvCxnSpPr>
      <xdr:spPr>
        <a:xfrm flipV="1">
          <a:off x="7861300" y="16544113"/>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118783</xdr:rowOff>
    </xdr:from>
    <xdr:to>
      <xdr:col>41</xdr:col>
      <xdr:colOff>50800</xdr:colOff>
      <xdr:row>96</xdr:row>
      <xdr:rowOff>165722</xdr:rowOff>
    </xdr:to>
    <xdr:cxnSp macro="">
      <xdr:nvCxnSpPr>
        <xdr:cNvPr id="472" name="直線コネクタ 471"/>
        <xdr:cNvCxnSpPr/>
      </xdr:nvCxnSpPr>
      <xdr:spPr>
        <a:xfrm>
          <a:off x="6972300" y="16577983"/>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156121</xdr:rowOff>
    </xdr:from>
    <xdr:to>
      <xdr:col>41</xdr:col>
      <xdr:colOff>101600</xdr:colOff>
      <xdr:row>96</xdr:row>
      <xdr:rowOff>86271</xdr:rowOff>
    </xdr:to>
    <xdr:sp macro="" textlink="">
      <xdr:nvSpPr>
        <xdr:cNvPr id="473" name="フローチャート: 判断 472"/>
        <xdr:cNvSpPr/>
      </xdr:nvSpPr>
      <xdr:spPr>
        <a:xfrm>
          <a:off x="7810500" y="164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102798</xdr:rowOff>
    </xdr:from>
    <xdr:ext cx="534377" cy="259045"/>
    <xdr:sp macro="" textlink="">
      <xdr:nvSpPr>
        <xdr:cNvPr id="474" name="テキスト ボックス 473"/>
        <xdr:cNvSpPr txBox="1"/>
      </xdr:nvSpPr>
      <xdr:spPr>
        <a:xfrm>
          <a:off x="7594111" y="162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76543</xdr:rowOff>
    </xdr:from>
    <xdr:to>
      <xdr:col>55</xdr:col>
      <xdr:colOff>50800</xdr:colOff>
      <xdr:row>97</xdr:row>
      <xdr:rowOff>6693</xdr:rowOff>
    </xdr:to>
    <xdr:sp macro="" textlink="">
      <xdr:nvSpPr>
        <xdr:cNvPr id="482" name="楕円 481"/>
        <xdr:cNvSpPr/>
      </xdr:nvSpPr>
      <xdr:spPr>
        <a:xfrm>
          <a:off x="10426700" y="16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54970</xdr:rowOff>
    </xdr:from>
    <xdr:ext cx="534377" cy="259045"/>
    <xdr:sp macro="" textlink="">
      <xdr:nvSpPr>
        <xdr:cNvPr id="483" name="土木費該当値テキスト"/>
        <xdr:cNvSpPr txBox="1"/>
      </xdr:nvSpPr>
      <xdr:spPr>
        <a:xfrm>
          <a:off x="10528300"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26200</xdr:rowOff>
    </xdr:from>
    <xdr:to>
      <xdr:col>50</xdr:col>
      <xdr:colOff>165100</xdr:colOff>
      <xdr:row>96</xdr:row>
      <xdr:rowOff>127800</xdr:rowOff>
    </xdr:to>
    <xdr:sp macro="" textlink="">
      <xdr:nvSpPr>
        <xdr:cNvPr id="484" name="楕円 483"/>
        <xdr:cNvSpPr/>
      </xdr:nvSpPr>
      <xdr:spPr>
        <a:xfrm>
          <a:off x="9588500" y="164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118927</xdr:rowOff>
    </xdr:from>
    <xdr:ext cx="534377" cy="259045"/>
    <xdr:sp macro="" textlink="">
      <xdr:nvSpPr>
        <xdr:cNvPr id="485" name="テキスト ボックス 484"/>
        <xdr:cNvSpPr txBox="1"/>
      </xdr:nvSpPr>
      <xdr:spPr>
        <a:xfrm>
          <a:off x="9372111" y="165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34113</xdr:rowOff>
    </xdr:from>
    <xdr:to>
      <xdr:col>46</xdr:col>
      <xdr:colOff>38100</xdr:colOff>
      <xdr:row>96</xdr:row>
      <xdr:rowOff>135713</xdr:rowOff>
    </xdr:to>
    <xdr:sp macro="" textlink="">
      <xdr:nvSpPr>
        <xdr:cNvPr id="486" name="楕円 485"/>
        <xdr:cNvSpPr/>
      </xdr:nvSpPr>
      <xdr:spPr>
        <a:xfrm>
          <a:off x="8699500" y="164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126840</xdr:rowOff>
    </xdr:from>
    <xdr:ext cx="534377" cy="259045"/>
    <xdr:sp macro="" textlink="">
      <xdr:nvSpPr>
        <xdr:cNvPr id="487" name="テキスト ボックス 486"/>
        <xdr:cNvSpPr txBox="1"/>
      </xdr:nvSpPr>
      <xdr:spPr>
        <a:xfrm>
          <a:off x="8483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114922</xdr:rowOff>
    </xdr:from>
    <xdr:to>
      <xdr:col>41</xdr:col>
      <xdr:colOff>101600</xdr:colOff>
      <xdr:row>97</xdr:row>
      <xdr:rowOff>45072</xdr:rowOff>
    </xdr:to>
    <xdr:sp macro="" textlink="">
      <xdr:nvSpPr>
        <xdr:cNvPr id="488" name="楕円 487"/>
        <xdr:cNvSpPr/>
      </xdr:nvSpPr>
      <xdr:spPr>
        <a:xfrm>
          <a:off x="78105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36199</xdr:rowOff>
    </xdr:from>
    <xdr:ext cx="534377" cy="259045"/>
    <xdr:sp macro="" textlink="">
      <xdr:nvSpPr>
        <xdr:cNvPr id="489" name="テキスト ボックス 488"/>
        <xdr:cNvSpPr txBox="1"/>
      </xdr:nvSpPr>
      <xdr:spPr>
        <a:xfrm>
          <a:off x="7594111" y="166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67983</xdr:rowOff>
    </xdr:from>
    <xdr:to>
      <xdr:col>36</xdr:col>
      <xdr:colOff>165100</xdr:colOff>
      <xdr:row>96</xdr:row>
      <xdr:rowOff>169583</xdr:rowOff>
    </xdr:to>
    <xdr:sp macro="" textlink="">
      <xdr:nvSpPr>
        <xdr:cNvPr id="490" name="楕円 489"/>
        <xdr:cNvSpPr/>
      </xdr:nvSpPr>
      <xdr:spPr>
        <a:xfrm>
          <a:off x="6921500" y="1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160710</xdr:rowOff>
    </xdr:from>
    <xdr:ext cx="534377" cy="259045"/>
    <xdr:sp macro="" textlink="">
      <xdr:nvSpPr>
        <xdr:cNvPr id="491" name="テキスト ボックス 490"/>
        <xdr:cNvSpPr txBox="1"/>
      </xdr:nvSpPr>
      <xdr:spPr>
        <a:xfrm>
          <a:off x="6705111" y="1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160686</xdr:rowOff>
    </xdr:from>
    <xdr:to>
      <xdr:col>85</xdr:col>
      <xdr:colOff>127000</xdr:colOff>
      <xdr:row>38</xdr:row>
      <xdr:rowOff>1077</xdr:rowOff>
    </xdr:to>
    <xdr:cxnSp macro="">
      <xdr:nvCxnSpPr>
        <xdr:cNvPr id="519" name="直線コネクタ 518"/>
        <xdr:cNvCxnSpPr/>
      </xdr:nvCxnSpPr>
      <xdr:spPr>
        <a:xfrm flipV="1">
          <a:off x="15481300" y="6504336"/>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160457</xdr:rowOff>
    </xdr:from>
    <xdr:to>
      <xdr:col>81</xdr:col>
      <xdr:colOff>50800</xdr:colOff>
      <xdr:row>38</xdr:row>
      <xdr:rowOff>1077</xdr:rowOff>
    </xdr:to>
    <xdr:cxnSp macro="">
      <xdr:nvCxnSpPr>
        <xdr:cNvPr id="522" name="直線コネクタ 521"/>
        <xdr:cNvCxnSpPr/>
      </xdr:nvCxnSpPr>
      <xdr:spPr>
        <a:xfrm>
          <a:off x="14592300" y="650410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152913</xdr:rowOff>
    </xdr:from>
    <xdr:to>
      <xdr:col>76</xdr:col>
      <xdr:colOff>114300</xdr:colOff>
      <xdr:row>37</xdr:row>
      <xdr:rowOff>160457</xdr:rowOff>
    </xdr:to>
    <xdr:cxnSp macro="">
      <xdr:nvCxnSpPr>
        <xdr:cNvPr id="525" name="直線コネクタ 524"/>
        <xdr:cNvCxnSpPr/>
      </xdr:nvCxnSpPr>
      <xdr:spPr>
        <a:xfrm>
          <a:off x="13703300" y="649656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84470</xdr:rowOff>
    </xdr:from>
    <xdr:to>
      <xdr:col>71</xdr:col>
      <xdr:colOff>177800</xdr:colOff>
      <xdr:row>37</xdr:row>
      <xdr:rowOff>152913</xdr:rowOff>
    </xdr:to>
    <xdr:cxnSp macro="">
      <xdr:nvCxnSpPr>
        <xdr:cNvPr id="528" name="直線コネクタ 527"/>
        <xdr:cNvCxnSpPr/>
      </xdr:nvCxnSpPr>
      <xdr:spPr>
        <a:xfrm>
          <a:off x="12814300" y="6428120"/>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109886</xdr:rowOff>
    </xdr:from>
    <xdr:to>
      <xdr:col>85</xdr:col>
      <xdr:colOff>177800</xdr:colOff>
      <xdr:row>38</xdr:row>
      <xdr:rowOff>40036</xdr:rowOff>
    </xdr:to>
    <xdr:sp macro="" textlink="">
      <xdr:nvSpPr>
        <xdr:cNvPr id="538" name="楕円 537"/>
        <xdr:cNvSpPr/>
      </xdr:nvSpPr>
      <xdr:spPr>
        <a:xfrm>
          <a:off x="16268700" y="64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88313</xdr:rowOff>
    </xdr:from>
    <xdr:ext cx="534377" cy="259045"/>
    <xdr:sp macro="" textlink="">
      <xdr:nvSpPr>
        <xdr:cNvPr id="539" name="消防費該当値テキスト"/>
        <xdr:cNvSpPr txBox="1"/>
      </xdr:nvSpPr>
      <xdr:spPr>
        <a:xfrm>
          <a:off x="16370300" y="64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121727</xdr:rowOff>
    </xdr:from>
    <xdr:to>
      <xdr:col>81</xdr:col>
      <xdr:colOff>101600</xdr:colOff>
      <xdr:row>38</xdr:row>
      <xdr:rowOff>51877</xdr:rowOff>
    </xdr:to>
    <xdr:sp macro="" textlink="">
      <xdr:nvSpPr>
        <xdr:cNvPr id="540" name="楕円 539"/>
        <xdr:cNvSpPr/>
      </xdr:nvSpPr>
      <xdr:spPr>
        <a:xfrm>
          <a:off x="154305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43004</xdr:rowOff>
    </xdr:from>
    <xdr:ext cx="534377" cy="259045"/>
    <xdr:sp macro="" textlink="">
      <xdr:nvSpPr>
        <xdr:cNvPr id="541" name="テキスト ボックス 540"/>
        <xdr:cNvSpPr txBox="1"/>
      </xdr:nvSpPr>
      <xdr:spPr>
        <a:xfrm>
          <a:off x="15214111" y="65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109657</xdr:rowOff>
    </xdr:from>
    <xdr:to>
      <xdr:col>76</xdr:col>
      <xdr:colOff>165100</xdr:colOff>
      <xdr:row>38</xdr:row>
      <xdr:rowOff>39807</xdr:rowOff>
    </xdr:to>
    <xdr:sp macro="" textlink="">
      <xdr:nvSpPr>
        <xdr:cNvPr id="542" name="楕円 541"/>
        <xdr:cNvSpPr/>
      </xdr:nvSpPr>
      <xdr:spPr>
        <a:xfrm>
          <a:off x="145415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30934</xdr:rowOff>
    </xdr:from>
    <xdr:ext cx="534377" cy="259045"/>
    <xdr:sp macro="" textlink="">
      <xdr:nvSpPr>
        <xdr:cNvPr id="543" name="テキスト ボックス 542"/>
        <xdr:cNvSpPr txBox="1"/>
      </xdr:nvSpPr>
      <xdr:spPr>
        <a:xfrm>
          <a:off x="14325111" y="6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102113</xdr:rowOff>
    </xdr:from>
    <xdr:to>
      <xdr:col>72</xdr:col>
      <xdr:colOff>38100</xdr:colOff>
      <xdr:row>38</xdr:row>
      <xdr:rowOff>32263</xdr:rowOff>
    </xdr:to>
    <xdr:sp macro="" textlink="">
      <xdr:nvSpPr>
        <xdr:cNvPr id="544" name="楕円 543"/>
        <xdr:cNvSpPr/>
      </xdr:nvSpPr>
      <xdr:spPr>
        <a:xfrm>
          <a:off x="13652500" y="64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23390</xdr:rowOff>
    </xdr:from>
    <xdr:ext cx="534377" cy="259045"/>
    <xdr:sp macro="" textlink="">
      <xdr:nvSpPr>
        <xdr:cNvPr id="545" name="テキスト ボックス 544"/>
        <xdr:cNvSpPr txBox="1"/>
      </xdr:nvSpPr>
      <xdr:spPr>
        <a:xfrm>
          <a:off x="13436111" y="65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33670</xdr:rowOff>
    </xdr:from>
    <xdr:to>
      <xdr:col>67</xdr:col>
      <xdr:colOff>101600</xdr:colOff>
      <xdr:row>37</xdr:row>
      <xdr:rowOff>135270</xdr:rowOff>
    </xdr:to>
    <xdr:sp macro="" textlink="">
      <xdr:nvSpPr>
        <xdr:cNvPr id="546" name="楕円 545"/>
        <xdr:cNvSpPr/>
      </xdr:nvSpPr>
      <xdr:spPr>
        <a:xfrm>
          <a:off x="12763500" y="63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126397</xdr:rowOff>
    </xdr:from>
    <xdr:ext cx="534377" cy="259045"/>
    <xdr:sp macro="" textlink="">
      <xdr:nvSpPr>
        <xdr:cNvPr id="547" name="テキスト ボックス 546"/>
        <xdr:cNvSpPr txBox="1"/>
      </xdr:nvSpPr>
      <xdr:spPr>
        <a:xfrm>
          <a:off x="12547111" y="64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129394</xdr:rowOff>
    </xdr:from>
    <xdr:to>
      <xdr:col>85</xdr:col>
      <xdr:colOff>127000</xdr:colOff>
      <xdr:row>56</xdr:row>
      <xdr:rowOff>138214</xdr:rowOff>
    </xdr:to>
    <xdr:cxnSp macro="">
      <xdr:nvCxnSpPr>
        <xdr:cNvPr id="577" name="直線コネクタ 576"/>
        <xdr:cNvCxnSpPr/>
      </xdr:nvCxnSpPr>
      <xdr:spPr>
        <a:xfrm flipV="1">
          <a:off x="15481300" y="9730594"/>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138214</xdr:rowOff>
    </xdr:from>
    <xdr:to>
      <xdr:col>81</xdr:col>
      <xdr:colOff>50800</xdr:colOff>
      <xdr:row>57</xdr:row>
      <xdr:rowOff>52298</xdr:rowOff>
    </xdr:to>
    <xdr:cxnSp macro="">
      <xdr:nvCxnSpPr>
        <xdr:cNvPr id="580" name="直線コネクタ 579"/>
        <xdr:cNvCxnSpPr/>
      </xdr:nvCxnSpPr>
      <xdr:spPr>
        <a:xfrm flipV="1">
          <a:off x="14592300" y="9739414"/>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50870</xdr:rowOff>
    </xdr:from>
    <xdr:to>
      <xdr:col>76</xdr:col>
      <xdr:colOff>114300</xdr:colOff>
      <xdr:row>57</xdr:row>
      <xdr:rowOff>52298</xdr:rowOff>
    </xdr:to>
    <xdr:cxnSp macro="">
      <xdr:nvCxnSpPr>
        <xdr:cNvPr id="583" name="直線コネクタ 582"/>
        <xdr:cNvCxnSpPr/>
      </xdr:nvCxnSpPr>
      <xdr:spPr>
        <a:xfrm>
          <a:off x="13703300" y="9823520"/>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154959</xdr:rowOff>
    </xdr:from>
    <xdr:to>
      <xdr:col>71</xdr:col>
      <xdr:colOff>177800</xdr:colOff>
      <xdr:row>57</xdr:row>
      <xdr:rowOff>50870</xdr:rowOff>
    </xdr:to>
    <xdr:cxnSp macro="">
      <xdr:nvCxnSpPr>
        <xdr:cNvPr id="586" name="直線コネクタ 585"/>
        <xdr:cNvCxnSpPr/>
      </xdr:nvCxnSpPr>
      <xdr:spPr>
        <a:xfrm>
          <a:off x="12814300" y="9756159"/>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78594</xdr:rowOff>
    </xdr:from>
    <xdr:to>
      <xdr:col>85</xdr:col>
      <xdr:colOff>177800</xdr:colOff>
      <xdr:row>57</xdr:row>
      <xdr:rowOff>8744</xdr:rowOff>
    </xdr:to>
    <xdr:sp macro="" textlink="">
      <xdr:nvSpPr>
        <xdr:cNvPr id="596" name="楕円 595"/>
        <xdr:cNvSpPr/>
      </xdr:nvSpPr>
      <xdr:spPr>
        <a:xfrm>
          <a:off x="16268700" y="9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57021</xdr:rowOff>
    </xdr:from>
    <xdr:ext cx="534377" cy="259045"/>
    <xdr:sp macro="" textlink="">
      <xdr:nvSpPr>
        <xdr:cNvPr id="597" name="教育費該当値テキスト"/>
        <xdr:cNvSpPr txBox="1"/>
      </xdr:nvSpPr>
      <xdr:spPr>
        <a:xfrm>
          <a:off x="16370300" y="96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87414</xdr:rowOff>
    </xdr:from>
    <xdr:to>
      <xdr:col>81</xdr:col>
      <xdr:colOff>101600</xdr:colOff>
      <xdr:row>57</xdr:row>
      <xdr:rowOff>17564</xdr:rowOff>
    </xdr:to>
    <xdr:sp macro="" textlink="">
      <xdr:nvSpPr>
        <xdr:cNvPr id="598" name="楕円 597"/>
        <xdr:cNvSpPr/>
      </xdr:nvSpPr>
      <xdr:spPr>
        <a:xfrm>
          <a:off x="15430500" y="96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8691</xdr:rowOff>
    </xdr:from>
    <xdr:ext cx="534377" cy="259045"/>
    <xdr:sp macro="" textlink="">
      <xdr:nvSpPr>
        <xdr:cNvPr id="599" name="テキスト ボックス 598"/>
        <xdr:cNvSpPr txBox="1"/>
      </xdr:nvSpPr>
      <xdr:spPr>
        <a:xfrm>
          <a:off x="15214111" y="97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1498</xdr:rowOff>
    </xdr:from>
    <xdr:to>
      <xdr:col>76</xdr:col>
      <xdr:colOff>165100</xdr:colOff>
      <xdr:row>57</xdr:row>
      <xdr:rowOff>103098</xdr:rowOff>
    </xdr:to>
    <xdr:sp macro="" textlink="">
      <xdr:nvSpPr>
        <xdr:cNvPr id="600" name="楕円 599"/>
        <xdr:cNvSpPr/>
      </xdr:nvSpPr>
      <xdr:spPr>
        <a:xfrm>
          <a:off x="145415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94225</xdr:rowOff>
    </xdr:from>
    <xdr:ext cx="534377" cy="259045"/>
    <xdr:sp macro="" textlink="">
      <xdr:nvSpPr>
        <xdr:cNvPr id="601" name="テキスト ボックス 600"/>
        <xdr:cNvSpPr txBox="1"/>
      </xdr:nvSpPr>
      <xdr:spPr>
        <a:xfrm>
          <a:off x="14325111" y="98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xdr:rowOff>
    </xdr:from>
    <xdr:to>
      <xdr:col>72</xdr:col>
      <xdr:colOff>38100</xdr:colOff>
      <xdr:row>57</xdr:row>
      <xdr:rowOff>101670</xdr:rowOff>
    </xdr:to>
    <xdr:sp macro="" textlink="">
      <xdr:nvSpPr>
        <xdr:cNvPr id="602" name="楕円 601"/>
        <xdr:cNvSpPr/>
      </xdr:nvSpPr>
      <xdr:spPr>
        <a:xfrm>
          <a:off x="13652500" y="97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92797</xdr:rowOff>
    </xdr:from>
    <xdr:ext cx="534377" cy="259045"/>
    <xdr:sp macro="" textlink="">
      <xdr:nvSpPr>
        <xdr:cNvPr id="603" name="テキスト ボックス 602"/>
        <xdr:cNvSpPr txBox="1"/>
      </xdr:nvSpPr>
      <xdr:spPr>
        <a:xfrm>
          <a:off x="13436111" y="98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104159</xdr:rowOff>
    </xdr:from>
    <xdr:to>
      <xdr:col>67</xdr:col>
      <xdr:colOff>101600</xdr:colOff>
      <xdr:row>57</xdr:row>
      <xdr:rowOff>34309</xdr:rowOff>
    </xdr:to>
    <xdr:sp macro="" textlink="">
      <xdr:nvSpPr>
        <xdr:cNvPr id="604" name="楕円 603"/>
        <xdr:cNvSpPr/>
      </xdr:nvSpPr>
      <xdr:spPr>
        <a:xfrm>
          <a:off x="12763500" y="97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25436</xdr:rowOff>
    </xdr:from>
    <xdr:ext cx="534377" cy="259045"/>
    <xdr:sp macro="" textlink="">
      <xdr:nvSpPr>
        <xdr:cNvPr id="605" name="テキスト ボックス 604"/>
        <xdr:cNvSpPr txBox="1"/>
      </xdr:nvSpPr>
      <xdr:spPr>
        <a:xfrm>
          <a:off x="12547111" y="9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84739</xdr:rowOff>
    </xdr:from>
    <xdr:to>
      <xdr:col>72</xdr:col>
      <xdr:colOff>38100</xdr:colOff>
      <xdr:row>79</xdr:row>
      <xdr:rowOff>14889</xdr:rowOff>
    </xdr:to>
    <xdr:sp macro="" textlink="">
      <xdr:nvSpPr>
        <xdr:cNvPr id="642" name="フローチャート: 判断 641"/>
        <xdr:cNvSpPr/>
      </xdr:nvSpPr>
      <xdr:spPr>
        <a:xfrm>
          <a:off x="13652500" y="1345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31416</xdr:rowOff>
    </xdr:from>
    <xdr:ext cx="378565" cy="259045"/>
    <xdr:sp macro="" textlink="">
      <xdr:nvSpPr>
        <xdr:cNvPr id="643" name="テキスト ボックス 642"/>
        <xdr:cNvSpPr txBox="1"/>
      </xdr:nvSpPr>
      <xdr:spPr>
        <a:xfrm>
          <a:off x="13514017" y="13233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2515</xdr:rowOff>
    </xdr:from>
    <xdr:to>
      <xdr:col>85</xdr:col>
      <xdr:colOff>127000</xdr:colOff>
      <xdr:row>98</xdr:row>
      <xdr:rowOff>3111</xdr:rowOff>
    </xdr:to>
    <xdr:cxnSp macro="">
      <xdr:nvCxnSpPr>
        <xdr:cNvPr id="689" name="直線コネクタ 688"/>
        <xdr:cNvCxnSpPr/>
      </xdr:nvCxnSpPr>
      <xdr:spPr>
        <a:xfrm flipV="1">
          <a:off x="15481300" y="16804615"/>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170687</xdr:rowOff>
    </xdr:from>
    <xdr:to>
      <xdr:col>81</xdr:col>
      <xdr:colOff>50800</xdr:colOff>
      <xdr:row>98</xdr:row>
      <xdr:rowOff>3111</xdr:rowOff>
    </xdr:to>
    <xdr:cxnSp macro="">
      <xdr:nvCxnSpPr>
        <xdr:cNvPr id="692" name="直線コネクタ 691"/>
        <xdr:cNvCxnSpPr/>
      </xdr:nvCxnSpPr>
      <xdr:spPr>
        <a:xfrm>
          <a:off x="14592300" y="16801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170687</xdr:rowOff>
    </xdr:from>
    <xdr:to>
      <xdr:col>76</xdr:col>
      <xdr:colOff>114300</xdr:colOff>
      <xdr:row>98</xdr:row>
      <xdr:rowOff>4280</xdr:rowOff>
    </xdr:to>
    <xdr:cxnSp macro="">
      <xdr:nvCxnSpPr>
        <xdr:cNvPr id="695" name="直線コネクタ 694"/>
        <xdr:cNvCxnSpPr/>
      </xdr:nvCxnSpPr>
      <xdr:spPr>
        <a:xfrm flipV="1">
          <a:off x="13703300" y="16801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162940</xdr:rowOff>
    </xdr:from>
    <xdr:to>
      <xdr:col>71</xdr:col>
      <xdr:colOff>177800</xdr:colOff>
      <xdr:row>98</xdr:row>
      <xdr:rowOff>4280</xdr:rowOff>
    </xdr:to>
    <xdr:cxnSp macro="">
      <xdr:nvCxnSpPr>
        <xdr:cNvPr id="698" name="直線コネクタ 697"/>
        <xdr:cNvCxnSpPr/>
      </xdr:nvCxnSpPr>
      <xdr:spPr>
        <a:xfrm>
          <a:off x="12814300" y="16793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63615</xdr:rowOff>
    </xdr:from>
    <xdr:to>
      <xdr:col>72</xdr:col>
      <xdr:colOff>38100</xdr:colOff>
      <xdr:row>96</xdr:row>
      <xdr:rowOff>165215</xdr:rowOff>
    </xdr:to>
    <xdr:sp macro="" textlink="">
      <xdr:nvSpPr>
        <xdr:cNvPr id="699" name="フローチャート: 判断 698"/>
        <xdr:cNvSpPr/>
      </xdr:nvSpPr>
      <xdr:spPr>
        <a:xfrm>
          <a:off x="13652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10292</xdr:rowOff>
    </xdr:from>
    <xdr:ext cx="534377" cy="259045"/>
    <xdr:sp macro="" textlink="">
      <xdr:nvSpPr>
        <xdr:cNvPr id="700" name="テキスト ボックス 699"/>
        <xdr:cNvSpPr txBox="1"/>
      </xdr:nvSpPr>
      <xdr:spPr>
        <a:xfrm>
          <a:off x="13436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123165</xdr:rowOff>
    </xdr:from>
    <xdr:to>
      <xdr:col>85</xdr:col>
      <xdr:colOff>177800</xdr:colOff>
      <xdr:row>98</xdr:row>
      <xdr:rowOff>53315</xdr:rowOff>
    </xdr:to>
    <xdr:sp macro="" textlink="">
      <xdr:nvSpPr>
        <xdr:cNvPr id="708" name="楕円 707"/>
        <xdr:cNvSpPr/>
      </xdr:nvSpPr>
      <xdr:spPr>
        <a:xfrm>
          <a:off x="162687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38092</xdr:rowOff>
    </xdr:from>
    <xdr:ext cx="534377" cy="259045"/>
    <xdr:sp macro="" textlink="">
      <xdr:nvSpPr>
        <xdr:cNvPr id="709" name="公債費該当値テキスト"/>
        <xdr:cNvSpPr txBox="1"/>
      </xdr:nvSpPr>
      <xdr:spPr>
        <a:xfrm>
          <a:off x="16370300" y="166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123761</xdr:rowOff>
    </xdr:from>
    <xdr:to>
      <xdr:col>81</xdr:col>
      <xdr:colOff>101600</xdr:colOff>
      <xdr:row>98</xdr:row>
      <xdr:rowOff>53911</xdr:rowOff>
    </xdr:to>
    <xdr:sp macro="" textlink="">
      <xdr:nvSpPr>
        <xdr:cNvPr id="710" name="楕円 709"/>
        <xdr:cNvSpPr/>
      </xdr:nvSpPr>
      <xdr:spPr>
        <a:xfrm>
          <a:off x="15430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45038</xdr:rowOff>
    </xdr:from>
    <xdr:ext cx="534377" cy="259045"/>
    <xdr:sp macro="" textlink="">
      <xdr:nvSpPr>
        <xdr:cNvPr id="711" name="テキスト ボックス 710"/>
        <xdr:cNvSpPr txBox="1"/>
      </xdr:nvSpPr>
      <xdr:spPr>
        <a:xfrm>
          <a:off x="15214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119887</xdr:rowOff>
    </xdr:from>
    <xdr:to>
      <xdr:col>76</xdr:col>
      <xdr:colOff>165100</xdr:colOff>
      <xdr:row>98</xdr:row>
      <xdr:rowOff>50037</xdr:rowOff>
    </xdr:to>
    <xdr:sp macro="" textlink="">
      <xdr:nvSpPr>
        <xdr:cNvPr id="712" name="楕円 711"/>
        <xdr:cNvSpPr/>
      </xdr:nvSpPr>
      <xdr:spPr>
        <a:xfrm>
          <a:off x="145415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41164</xdr:rowOff>
    </xdr:from>
    <xdr:ext cx="534377" cy="259045"/>
    <xdr:sp macro="" textlink="">
      <xdr:nvSpPr>
        <xdr:cNvPr id="713" name="テキスト ボックス 712"/>
        <xdr:cNvSpPr txBox="1"/>
      </xdr:nvSpPr>
      <xdr:spPr>
        <a:xfrm>
          <a:off x="14325111" y="16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124930</xdr:rowOff>
    </xdr:from>
    <xdr:to>
      <xdr:col>72</xdr:col>
      <xdr:colOff>38100</xdr:colOff>
      <xdr:row>98</xdr:row>
      <xdr:rowOff>55080</xdr:rowOff>
    </xdr:to>
    <xdr:sp macro="" textlink="">
      <xdr:nvSpPr>
        <xdr:cNvPr id="714" name="楕円 713"/>
        <xdr:cNvSpPr/>
      </xdr:nvSpPr>
      <xdr:spPr>
        <a:xfrm>
          <a:off x="13652500" y="16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46207</xdr:rowOff>
    </xdr:from>
    <xdr:ext cx="534377" cy="259045"/>
    <xdr:sp macro="" textlink="">
      <xdr:nvSpPr>
        <xdr:cNvPr id="715" name="テキスト ボックス 714"/>
        <xdr:cNvSpPr txBox="1"/>
      </xdr:nvSpPr>
      <xdr:spPr>
        <a:xfrm>
          <a:off x="13436111" y="1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112140</xdr:rowOff>
    </xdr:from>
    <xdr:to>
      <xdr:col>67</xdr:col>
      <xdr:colOff>101600</xdr:colOff>
      <xdr:row>98</xdr:row>
      <xdr:rowOff>42290</xdr:rowOff>
    </xdr:to>
    <xdr:sp macro="" textlink="">
      <xdr:nvSpPr>
        <xdr:cNvPr id="716" name="楕円 715"/>
        <xdr:cNvSpPr/>
      </xdr:nvSpPr>
      <xdr:spPr>
        <a:xfrm>
          <a:off x="12763500" y="167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33417</xdr:rowOff>
    </xdr:from>
    <xdr:ext cx="534377" cy="259045"/>
    <xdr:sp macro="" textlink="">
      <xdr:nvSpPr>
        <xdr:cNvPr id="717" name="テキスト ボックス 716"/>
        <xdr:cNvSpPr txBox="1"/>
      </xdr:nvSpPr>
      <xdr:spPr>
        <a:xfrm>
          <a:off x="12547111" y="168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67640</xdr:rowOff>
    </xdr:from>
    <xdr:to>
      <xdr:col>102</xdr:col>
      <xdr:colOff>165100</xdr:colOff>
      <xdr:row>38</xdr:row>
      <xdr:rowOff>169240</xdr:rowOff>
    </xdr:to>
    <xdr:sp macro="" textlink="">
      <xdr:nvSpPr>
        <xdr:cNvPr id="754" name="フローチャート: 判断 753"/>
        <xdr:cNvSpPr/>
      </xdr:nvSpPr>
      <xdr:spPr>
        <a:xfrm>
          <a:off x="19494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14317</xdr:rowOff>
    </xdr:from>
    <xdr:ext cx="313932" cy="259045"/>
    <xdr:sp macro="" textlink="">
      <xdr:nvSpPr>
        <xdr:cNvPr id="755" name="テキスト ボックス 754"/>
        <xdr:cNvSpPr txBox="1"/>
      </xdr:nvSpPr>
      <xdr:spPr>
        <a:xfrm>
          <a:off x="19388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民生費は、住民一人当たり</a:t>
          </a:r>
          <a:r>
            <a:rPr kumimoji="1" lang="en-US" altLang="ja-JP" sz="1100" b="0" i="0" baseline="0">
              <a:solidFill>
                <a:schemeClr val="dk1"/>
              </a:solidFill>
              <a:effectLst/>
              <a:latin typeface="+mn-lt"/>
              <a:ea typeface="+mn-ea"/>
              <a:cs typeface="+mn-cs"/>
            </a:rPr>
            <a:t>198,813</a:t>
          </a:r>
          <a:r>
            <a:rPr kumimoji="1" lang="ja-JP" altLang="ja-JP" sz="1100" b="0" i="0" baseline="0">
              <a:solidFill>
                <a:schemeClr val="dk1"/>
              </a:solidFill>
              <a:effectLst/>
              <a:latin typeface="+mn-lt"/>
              <a:ea typeface="+mn-ea"/>
              <a:cs typeface="+mn-cs"/>
            </a:rPr>
            <a:t>円となっています。類似団体平均と比較すると</a:t>
          </a:r>
          <a:r>
            <a:rPr kumimoji="1" lang="en-US" altLang="ja-JP" sz="1100" b="0" i="0" baseline="0">
              <a:solidFill>
                <a:schemeClr val="dk1"/>
              </a:solidFill>
              <a:effectLst/>
              <a:latin typeface="+mn-lt"/>
              <a:ea typeface="+mn-ea"/>
              <a:cs typeface="+mn-cs"/>
            </a:rPr>
            <a:t>34,082</a:t>
          </a:r>
          <a:r>
            <a:rPr kumimoji="1" lang="ja-JP" altLang="ja-JP" sz="1100" b="0" i="0" baseline="0">
              <a:solidFill>
                <a:schemeClr val="dk1"/>
              </a:solidFill>
              <a:effectLst/>
              <a:latin typeface="+mn-lt"/>
              <a:ea typeface="+mn-ea"/>
              <a:cs typeface="+mn-cs"/>
            </a:rPr>
            <a:t>円ほど多く、決算額全体でみると、民生費のうち老人福祉費に要する経費が年々増加傾向にあります。これは後期高齢者医療費に係る一般会計からの繰出金の増加が要因となっています。また児童福祉費についても前年度と比較して</a:t>
          </a:r>
          <a:r>
            <a:rPr kumimoji="1" lang="en-US" altLang="ja-JP" sz="1100" b="0" i="0" baseline="0">
              <a:solidFill>
                <a:schemeClr val="dk1"/>
              </a:solidFill>
              <a:effectLst/>
              <a:latin typeface="+mn-lt"/>
              <a:ea typeface="+mn-ea"/>
              <a:cs typeface="+mn-cs"/>
            </a:rPr>
            <a:t>46,436</a:t>
          </a:r>
          <a:r>
            <a:rPr kumimoji="1" lang="ja-JP" altLang="ja-JP" sz="1100" b="0" i="0" baseline="0">
              <a:solidFill>
                <a:schemeClr val="dk1"/>
              </a:solidFill>
              <a:effectLst/>
              <a:latin typeface="+mn-lt"/>
              <a:ea typeface="+mn-ea"/>
              <a:cs typeface="+mn-cs"/>
            </a:rPr>
            <a:t>千円増加しており、引き続き民生費に対する経費の割合が高いことが想定されます。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商工費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2,860</a:t>
          </a:r>
          <a:r>
            <a:rPr kumimoji="1" lang="ja-JP" altLang="ja-JP" sz="1100" b="0" i="0" baseline="0">
              <a:solidFill>
                <a:schemeClr val="dk1"/>
              </a:solidFill>
              <a:effectLst/>
              <a:latin typeface="+mn-lt"/>
              <a:ea typeface="+mn-ea"/>
              <a:cs typeface="+mn-cs"/>
            </a:rPr>
            <a:t>円となっています。類似団体平均と比較すると</a:t>
          </a:r>
          <a:r>
            <a:rPr kumimoji="1" lang="en-US" altLang="ja-JP" sz="1100" b="0" i="0" baseline="0">
              <a:solidFill>
                <a:schemeClr val="dk1"/>
              </a:solidFill>
              <a:effectLst/>
              <a:latin typeface="+mn-lt"/>
              <a:ea typeface="+mn-ea"/>
              <a:cs typeface="+mn-cs"/>
            </a:rPr>
            <a:t>9,975</a:t>
          </a:r>
          <a:r>
            <a:rPr kumimoji="1" lang="ja-JP" altLang="ja-JP" sz="1100" b="0" i="0" baseline="0">
              <a:solidFill>
                <a:schemeClr val="dk1"/>
              </a:solidFill>
              <a:effectLst/>
              <a:latin typeface="+mn-lt"/>
              <a:ea typeface="+mn-ea"/>
              <a:cs typeface="+mn-cs"/>
            </a:rPr>
            <a:t>円ほど低</a:t>
          </a:r>
          <a:r>
            <a:rPr kumimoji="1" lang="ja-JP" altLang="en-US" sz="1100" b="0" i="0" baseline="0">
              <a:solidFill>
                <a:schemeClr val="dk1"/>
              </a:solidFill>
              <a:effectLst/>
              <a:latin typeface="+mn-lt"/>
              <a:ea typeface="+mn-ea"/>
              <a:cs typeface="+mn-cs"/>
            </a:rPr>
            <a:t>くく、</a:t>
          </a:r>
          <a:r>
            <a:rPr kumimoji="1" lang="ja-JP" altLang="ja-JP" sz="1100" b="0" i="0" baseline="0">
              <a:solidFill>
                <a:schemeClr val="dk1"/>
              </a:solidFill>
              <a:effectLst/>
              <a:latin typeface="+mn-lt"/>
              <a:ea typeface="+mn-ea"/>
              <a:cs typeface="+mn-cs"/>
            </a:rPr>
            <a:t>前年度と比較して</a:t>
          </a:r>
          <a:r>
            <a:rPr kumimoji="1" lang="en-US" altLang="ja-JP" sz="1100" b="0" i="0" baseline="0">
              <a:solidFill>
                <a:schemeClr val="dk1"/>
              </a:solidFill>
              <a:effectLst/>
              <a:latin typeface="+mn-lt"/>
              <a:ea typeface="+mn-ea"/>
              <a:cs typeface="+mn-cs"/>
            </a:rPr>
            <a:t>3,596</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の減少と大幅に乖離しておりますが、</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温泉施設整備事業の完了による工事請負費などの減</a:t>
          </a:r>
          <a:r>
            <a:rPr kumimoji="1" lang="ja-JP" altLang="ja-JP" sz="1100" b="0" i="0" baseline="0">
              <a:solidFill>
                <a:schemeClr val="dk1"/>
              </a:solidFill>
              <a:effectLst/>
              <a:latin typeface="+mn-lt"/>
              <a:ea typeface="+mn-ea"/>
              <a:cs typeface="+mn-cs"/>
            </a:rPr>
            <a:t>が主な要因となっています。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年度決算額は、歳入で</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(679,478</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、歳出で</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(782,556</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の増となり、歳入歳出差引額は、</a:t>
          </a:r>
          <a:r>
            <a:rPr kumimoji="1" lang="en-US" altLang="ja-JP" sz="800">
              <a:solidFill>
                <a:schemeClr val="dk1"/>
              </a:solidFill>
              <a:effectLst/>
              <a:latin typeface="+mn-lt"/>
              <a:ea typeface="+mn-ea"/>
              <a:cs typeface="+mn-cs"/>
            </a:rPr>
            <a:t>14.2</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(103,078</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の増となりました。</a:t>
          </a:r>
          <a:endParaRPr lang="ja-JP" altLang="ja-JP" sz="8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これにより、</a:t>
          </a:r>
          <a:r>
            <a:rPr kumimoji="1" lang="ja-JP" altLang="ja-JP" sz="800">
              <a:solidFill>
                <a:schemeClr val="dk1"/>
              </a:solidFill>
              <a:effectLst/>
              <a:latin typeface="+mn-lt"/>
              <a:ea typeface="+mn-ea"/>
              <a:cs typeface="+mn-cs"/>
            </a:rPr>
            <a:t>実質収支は、</a:t>
          </a:r>
          <a:r>
            <a:rPr kumimoji="1" lang="ja-JP" altLang="en-US" sz="800">
              <a:solidFill>
                <a:schemeClr val="dk1"/>
              </a:solidFill>
              <a:effectLst/>
              <a:latin typeface="+mn-lt"/>
              <a:ea typeface="+mn-ea"/>
              <a:cs typeface="+mn-cs"/>
            </a:rPr>
            <a:t>第十小学校におけるトイレ改修工事</a:t>
          </a:r>
          <a:r>
            <a:rPr kumimoji="1" lang="ja-JP" altLang="ja-JP" sz="800">
              <a:solidFill>
                <a:schemeClr val="dk1"/>
              </a:solidFill>
              <a:effectLst/>
              <a:latin typeface="+mn-lt"/>
              <a:ea typeface="+mn-ea"/>
              <a:cs typeface="+mn-cs"/>
            </a:rPr>
            <a:t>を</a:t>
          </a:r>
          <a:r>
            <a:rPr kumimoji="1" lang="ja-JP" altLang="en-US" sz="800">
              <a:solidFill>
                <a:schemeClr val="dk1"/>
              </a:solidFill>
              <a:effectLst/>
              <a:latin typeface="+mn-lt"/>
              <a:ea typeface="+mn-ea"/>
              <a:cs typeface="+mn-cs"/>
            </a:rPr>
            <a:t>令和元年度</a:t>
          </a:r>
          <a:r>
            <a:rPr kumimoji="1" lang="ja-JP" altLang="ja-JP" sz="800">
              <a:solidFill>
                <a:schemeClr val="dk1"/>
              </a:solidFill>
              <a:effectLst/>
              <a:latin typeface="+mn-lt"/>
              <a:ea typeface="+mn-ea"/>
              <a:cs typeface="+mn-cs"/>
            </a:rPr>
            <a:t>に繰越すことにより</a:t>
          </a:r>
          <a:r>
            <a:rPr kumimoji="1" lang="en-US" altLang="ja-JP" sz="800">
              <a:solidFill>
                <a:schemeClr val="dk1"/>
              </a:solidFill>
              <a:effectLst/>
              <a:latin typeface="+mn-lt"/>
              <a:ea typeface="+mn-ea"/>
              <a:cs typeface="+mn-cs"/>
            </a:rPr>
            <a:t>783,160</a:t>
          </a:r>
          <a:r>
            <a:rPr kumimoji="1" lang="ja-JP" altLang="ja-JP" sz="800">
              <a:solidFill>
                <a:schemeClr val="dk1"/>
              </a:solidFill>
              <a:effectLst/>
              <a:latin typeface="+mn-lt"/>
              <a:ea typeface="+mn-ea"/>
              <a:cs typeface="+mn-cs"/>
            </a:rPr>
            <a:t>千円となり</a:t>
          </a:r>
          <a:r>
            <a:rPr kumimoji="1" lang="ja-JP" altLang="en-US" sz="800">
              <a:solidFill>
                <a:schemeClr val="dk1"/>
              </a:solidFill>
              <a:effectLst/>
              <a:latin typeface="+mn-lt"/>
              <a:ea typeface="+mn-ea"/>
              <a:cs typeface="+mn-cs"/>
            </a:rPr>
            <a:t>、黒字継続となりました。</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なお、平成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年度の財政調整基金残高については</a:t>
          </a:r>
          <a:r>
            <a:rPr kumimoji="1" lang="ja-JP" altLang="ja-JP" sz="800">
              <a:solidFill>
                <a:schemeClr val="dk1"/>
              </a:solidFill>
              <a:effectLst/>
              <a:latin typeface="+mn-lt"/>
              <a:ea typeface="+mn-ea"/>
              <a:cs typeface="+mn-cs"/>
            </a:rPr>
            <a:t>取崩額を</a:t>
          </a:r>
          <a:r>
            <a:rPr kumimoji="1" lang="ja-JP" altLang="en-US" sz="800">
              <a:solidFill>
                <a:schemeClr val="dk1"/>
              </a:solidFill>
              <a:effectLst/>
              <a:latin typeface="+mn-lt"/>
              <a:ea typeface="+mn-ea"/>
              <a:cs typeface="+mn-cs"/>
            </a:rPr>
            <a:t>上回る積み立てを決算剰余金を中心にしたことから前年度より増加している。</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これらを踏まえ、前年度と比較すると改善をしているが、今後も</a:t>
          </a:r>
          <a:r>
            <a:rPr kumimoji="1" lang="ja-JP" altLang="ja-JP" sz="800">
              <a:solidFill>
                <a:schemeClr val="dk1"/>
              </a:solidFill>
              <a:effectLst/>
              <a:latin typeface="+mn-lt"/>
              <a:ea typeface="+mn-ea"/>
              <a:cs typeface="+mn-cs"/>
            </a:rPr>
            <a:t>財政の健全化を図るため、自主財源の根幹をなす市税収入の確保</a:t>
          </a:r>
          <a:r>
            <a:rPr kumimoji="1" lang="ja-JP" altLang="en-US" sz="800">
              <a:solidFill>
                <a:schemeClr val="dk1"/>
              </a:solidFill>
              <a:effectLst/>
              <a:latin typeface="+mn-lt"/>
              <a:ea typeface="+mn-ea"/>
              <a:cs typeface="+mn-cs"/>
            </a:rPr>
            <a:t>のため</a:t>
          </a:r>
          <a:r>
            <a:rPr kumimoji="1" lang="ja-JP" altLang="ja-JP" sz="800">
              <a:solidFill>
                <a:schemeClr val="dk1"/>
              </a:solidFill>
              <a:effectLst/>
              <a:latin typeface="+mn-lt"/>
              <a:ea typeface="+mn-ea"/>
              <a:cs typeface="+mn-cs"/>
            </a:rPr>
            <a:t>、納税指導や滞納処分により収納対策の更なる強化を図るとともに、扶助費など類似団体を大きく上回る経費の事務事業を見直し、歳出削減を図り、財政基盤の強化に努める必要があります。</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一般会計については財政調整基金や公共施設建設基金といった特定目的基金の取崩し、臨時財政対策債を起債したことにより、収支のバランスを図ったことから、黒字となっています。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特別会計については、一般会計からの多額の繰入金等により収支のバランスを図ったことから黒字となっており、国民健康保険事業特別会計においては、一般会計からの</a:t>
          </a:r>
          <a:r>
            <a:rPr kumimoji="1" lang="ja-JP" altLang="en-US" sz="1100" b="0" i="0" baseline="0">
              <a:solidFill>
                <a:schemeClr val="dk1"/>
              </a:solidFill>
              <a:effectLst/>
              <a:latin typeface="+mn-lt"/>
              <a:ea typeface="+mn-ea"/>
              <a:cs typeface="+mn-cs"/>
            </a:rPr>
            <a:t>財源</a:t>
          </a:r>
          <a:r>
            <a:rPr kumimoji="1" lang="ja-JP" altLang="ja-JP" sz="1100" b="0" i="0" baseline="0">
              <a:solidFill>
                <a:schemeClr val="dk1"/>
              </a:solidFill>
              <a:effectLst/>
              <a:latin typeface="+mn-lt"/>
              <a:ea typeface="+mn-ea"/>
              <a:cs typeface="+mn-cs"/>
            </a:rPr>
            <a:t>補填繰入金</a:t>
          </a:r>
          <a:r>
            <a:rPr kumimoji="1" lang="en-US" altLang="ja-JP" sz="1100" b="0" i="0" baseline="0">
              <a:solidFill>
                <a:schemeClr val="dk1"/>
              </a:solidFill>
              <a:effectLst/>
              <a:latin typeface="+mn-lt"/>
              <a:ea typeface="+mn-ea"/>
              <a:cs typeface="+mn-cs"/>
            </a:rPr>
            <a:t>179,283</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180,719</a:t>
          </a:r>
          <a:r>
            <a:rPr kumimoji="1" lang="ja-JP" altLang="ja-JP" sz="1100" b="0" i="0" baseline="0">
              <a:solidFill>
                <a:schemeClr val="dk1"/>
              </a:solidFill>
              <a:effectLst/>
              <a:latin typeface="+mn-lt"/>
              <a:ea typeface="+mn-ea"/>
              <a:cs typeface="+mn-cs"/>
            </a:rPr>
            <a:t>千円の黒字となっています。介護保険特別会計においても、一般会計からの基準内繰入等</a:t>
          </a:r>
          <a:r>
            <a:rPr kumimoji="1" lang="en-US" altLang="ja-JP" sz="1100" b="0" i="0" baseline="0">
              <a:solidFill>
                <a:schemeClr val="dk1"/>
              </a:solidFill>
              <a:effectLst/>
              <a:latin typeface="+mn-lt"/>
              <a:ea typeface="+mn-ea"/>
              <a:cs typeface="+mn-cs"/>
            </a:rPr>
            <a:t>876,749</a:t>
          </a:r>
          <a:r>
            <a:rPr kumimoji="1" lang="ja-JP" altLang="ja-JP" sz="1100" b="0" i="0" baseline="0">
              <a:solidFill>
                <a:schemeClr val="dk1"/>
              </a:solidFill>
              <a:effectLst/>
              <a:latin typeface="+mn-lt"/>
              <a:ea typeface="+mn-ea"/>
              <a:cs typeface="+mn-cs"/>
            </a:rPr>
            <a:t>千円により、平成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186,080</a:t>
          </a:r>
          <a:r>
            <a:rPr kumimoji="1" lang="ja-JP" altLang="ja-JP" sz="1100" b="0" i="0" baseline="0">
              <a:solidFill>
                <a:schemeClr val="dk1"/>
              </a:solidFill>
              <a:effectLst/>
              <a:latin typeface="+mn-lt"/>
              <a:ea typeface="+mn-ea"/>
              <a:cs typeface="+mn-cs"/>
            </a:rPr>
            <a:t>千円の黒字となっております。また、その他の特別会計においても同様に一般会計からの繰入金により黒字となっています。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しかし、財政調整基金や公共施設建設基金といった特定目的基金の基金残高は年々減少しているとともに、臨時財政対策債を発行可能額満額</a:t>
          </a:r>
          <a:r>
            <a:rPr kumimoji="1" lang="ja-JP" altLang="en-US" sz="1100" b="0" i="0" baseline="0">
              <a:solidFill>
                <a:schemeClr val="dk1"/>
              </a:solidFill>
              <a:effectLst/>
              <a:latin typeface="+mn-lt"/>
              <a:ea typeface="+mn-ea"/>
              <a:cs typeface="+mn-cs"/>
            </a:rPr>
            <a:t>近く</a:t>
          </a:r>
          <a:r>
            <a:rPr kumimoji="1" lang="ja-JP" altLang="ja-JP" sz="1100" b="0" i="0" baseline="0">
              <a:solidFill>
                <a:schemeClr val="dk1"/>
              </a:solidFill>
              <a:effectLst/>
              <a:latin typeface="+mn-lt"/>
              <a:ea typeface="+mn-ea"/>
              <a:cs typeface="+mn-cs"/>
            </a:rPr>
            <a:t>発行しているのに対して、他の特別会計の繰出金は増加の一途をたどっています。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28347714</v>
      </c>
      <c r="BO4" s="461"/>
      <c r="BP4" s="461"/>
      <c r="BQ4" s="461"/>
      <c r="BR4" s="461"/>
      <c r="BS4" s="461"/>
      <c r="BT4" s="461"/>
      <c r="BU4" s="462"/>
      <c r="BV4" s="460">
        <v>29315204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27520124</v>
      </c>
      <c r="BO5" s="466"/>
      <c r="BP5" s="466"/>
      <c r="BQ5" s="466"/>
      <c r="BR5" s="466"/>
      <c r="BS5" s="466"/>
      <c r="BT5" s="466"/>
      <c r="BU5" s="467"/>
      <c r="BV5" s="465">
        <v>28590692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94.6</v>
      </c>
      <c r="CU5" s="436"/>
      <c r="CV5" s="436"/>
      <c r="CW5" s="436"/>
      <c r="CX5" s="436"/>
      <c r="CY5" s="436"/>
      <c r="CZ5" s="436"/>
      <c r="DA5" s="437"/>
      <c r="DB5" s="435">
        <v>94.1</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827590</v>
      </c>
      <c r="BO6" s="466"/>
      <c r="BP6" s="466"/>
      <c r="BQ6" s="466"/>
      <c r="BR6" s="466"/>
      <c r="BS6" s="466"/>
      <c r="BT6" s="466"/>
      <c r="BU6" s="467"/>
      <c r="BV6" s="465">
        <v>724512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102.5</v>
      </c>
      <c r="CU6" s="616"/>
      <c r="CV6" s="616"/>
      <c r="CW6" s="616"/>
      <c r="CX6" s="616"/>
      <c r="CY6" s="616"/>
      <c r="CZ6" s="616"/>
      <c r="DA6" s="617"/>
      <c r="DB6" s="615">
        <v>100.7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44430</v>
      </c>
      <c r="BO7" s="466"/>
      <c r="BP7" s="466"/>
      <c r="BQ7" s="466"/>
      <c r="BR7" s="466"/>
      <c r="BS7" s="466"/>
      <c r="BT7" s="466"/>
      <c r="BU7" s="467"/>
      <c r="BV7" s="465">
        <v>23740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13909195</v>
      </c>
      <c r="CU7" s="466"/>
      <c r="CV7" s="466"/>
      <c r="CW7" s="466"/>
      <c r="CX7" s="466"/>
      <c r="CY7" s="466"/>
      <c r="CZ7" s="466"/>
      <c r="DA7" s="467"/>
      <c r="DB7" s="465">
        <v>13787598</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783160</v>
      </c>
      <c r="BO8" s="466"/>
      <c r="BP8" s="466"/>
      <c r="BQ8" s="466"/>
      <c r="BR8" s="466"/>
      <c r="BS8" s="466"/>
      <c r="BT8" s="466"/>
      <c r="BU8" s="467"/>
      <c r="BV8" s="465">
        <v>700772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0.83</v>
      </c>
      <c r="CU8" s="579"/>
      <c r="CV8" s="579"/>
      <c r="CW8" s="579"/>
      <c r="CX8" s="579"/>
      <c r="CY8" s="579"/>
      <c r="CZ8" s="579"/>
      <c r="DA8" s="580"/>
      <c r="DB8" s="578">
        <v>0.84</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71229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82388</v>
      </c>
      <c r="BO9" s="466"/>
      <c r="BP9" s="466"/>
      <c r="BQ9" s="466"/>
      <c r="BR9" s="466"/>
      <c r="BS9" s="466"/>
      <c r="BT9" s="466"/>
      <c r="BU9" s="467"/>
      <c r="BV9" s="465">
        <v>79590</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6.9</v>
      </c>
      <c r="CU9" s="436"/>
      <c r="CV9" s="436"/>
      <c r="CW9" s="436"/>
      <c r="CX9" s="436"/>
      <c r="CY9" s="436"/>
      <c r="CZ9" s="436"/>
      <c r="DA9" s="437"/>
      <c r="DB9" s="435">
        <v>6.8</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70053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453454</v>
      </c>
      <c r="BO10" s="466"/>
      <c r="BP10" s="466"/>
      <c r="BQ10" s="466"/>
      <c r="BR10" s="466"/>
      <c r="BS10" s="466"/>
      <c r="BT10" s="466"/>
      <c r="BU10" s="467"/>
      <c r="BV10" s="465">
        <v>547299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109</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72546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116</v>
      </c>
      <c r="AV12" s="523"/>
      <c r="AW12" s="523"/>
      <c r="AX12" s="523"/>
      <c r="AY12" s="445" t="s">
        <v>135</v>
      </c>
      <c r="AZ12" s="446"/>
      <c r="BA12" s="446"/>
      <c r="BB12" s="446"/>
      <c r="BC12" s="446"/>
      <c r="BD12" s="446"/>
      <c r="BE12" s="446"/>
      <c r="BF12" s="446"/>
      <c r="BG12" s="446"/>
      <c r="BH12" s="446"/>
      <c r="BI12" s="446"/>
      <c r="BJ12" s="446"/>
      <c r="BK12" s="446"/>
      <c r="BL12" s="446"/>
      <c r="BM12" s="447"/>
      <c r="BN12" s="465">
        <v>51021</v>
      </c>
      <c r="BO12" s="466"/>
      <c r="BP12" s="466"/>
      <c r="BQ12" s="466"/>
      <c r="BR12" s="466"/>
      <c r="BS12" s="466"/>
      <c r="BT12" s="466"/>
      <c r="BU12" s="467"/>
      <c r="BV12" s="465">
        <v>82905</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70906</v>
      </c>
      <c r="S13" s="569"/>
      <c r="T13" s="569"/>
      <c r="U13" s="569"/>
      <c r="V13" s="570"/>
      <c r="W13" s="556" t="s">
        <v>139</v>
      </c>
      <c r="X13" s="478"/>
      <c r="Y13" s="478"/>
      <c r="Z13" s="478"/>
      <c r="AA13" s="478"/>
      <c r="AB13" s="479"/>
      <c r="AC13" s="441">
        <v>354</v>
      </c>
      <c r="AD13" s="442"/>
      <c r="AE13" s="442"/>
      <c r="AF13" s="442"/>
      <c r="AG13" s="443"/>
      <c r="AH13" s="441">
        <v>386</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484821</v>
      </c>
      <c r="BO13" s="466"/>
      <c r="BP13" s="466"/>
      <c r="BQ13" s="466"/>
      <c r="BR13" s="466"/>
      <c r="BS13" s="466"/>
      <c r="BT13" s="466"/>
      <c r="BU13" s="467"/>
      <c r="BV13" s="465">
        <v>543984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-0.2</v>
      </c>
      <c r="CU13" s="436"/>
      <c r="CV13" s="436"/>
      <c r="CW13" s="436"/>
      <c r="CX13" s="436"/>
      <c r="CY13" s="436"/>
      <c r="CZ13" s="436"/>
      <c r="DA13" s="437"/>
      <c r="DB13" s="435">
        <v>-0.3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72489</v>
      </c>
      <c r="S14" s="569"/>
      <c r="T14" s="569"/>
      <c r="U14" s="569"/>
      <c r="V14" s="570"/>
      <c r="W14" s="571"/>
      <c r="X14" s="481"/>
      <c r="Y14" s="481"/>
      <c r="Z14" s="481"/>
      <c r="AA14" s="481"/>
      <c r="AB14" s="482"/>
      <c r="AC14" s="561">
        <v>1.3</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70901</v>
      </c>
      <c r="S15" s="569"/>
      <c r="T15" s="569"/>
      <c r="U15" s="569"/>
      <c r="V15" s="570"/>
      <c r="W15" s="556" t="s">
        <v>148</v>
      </c>
      <c r="X15" s="478"/>
      <c r="Y15" s="478"/>
      <c r="Z15" s="478"/>
      <c r="AA15" s="478"/>
      <c r="AB15" s="479"/>
      <c r="AC15" s="441">
        <v>7232</v>
      </c>
      <c r="AD15" s="442"/>
      <c r="AE15" s="442"/>
      <c r="AF15" s="442"/>
      <c r="AG15" s="443"/>
      <c r="AH15" s="441">
        <v>8301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8553831</v>
      </c>
      <c r="BO15" s="461"/>
      <c r="BP15" s="461"/>
      <c r="BQ15" s="461"/>
      <c r="BR15" s="461"/>
      <c r="BS15" s="461"/>
      <c r="BT15" s="461"/>
      <c r="BU15" s="462"/>
      <c r="BV15" s="460">
        <v>8792068</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27</v>
      </c>
      <c r="AD16" s="562"/>
      <c r="AE16" s="562"/>
      <c r="AF16" s="562"/>
      <c r="AG16" s="563"/>
      <c r="AH16" s="561">
        <v>27.8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10402245</v>
      </c>
      <c r="BO16" s="466"/>
      <c r="BP16" s="466"/>
      <c r="BQ16" s="466"/>
      <c r="BR16" s="466"/>
      <c r="BS16" s="466"/>
      <c r="BT16" s="466"/>
      <c r="BU16" s="467"/>
      <c r="BV16" s="465">
        <v>10434362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19164</v>
      </c>
      <c r="AD17" s="442"/>
      <c r="AE17" s="442"/>
      <c r="AF17" s="442"/>
      <c r="AG17" s="443"/>
      <c r="AH17" s="441">
        <v>21137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10913873</v>
      </c>
      <c r="BO17" s="466"/>
      <c r="BP17" s="466"/>
      <c r="BQ17" s="466"/>
      <c r="BR17" s="466"/>
      <c r="BS17" s="466"/>
      <c r="BT17" s="466"/>
      <c r="BU17" s="467"/>
      <c r="BV17" s="465">
        <v>11200003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15.32</v>
      </c>
      <c r="M18" s="530"/>
      <c r="N18" s="530"/>
      <c r="O18" s="530"/>
      <c r="P18" s="530"/>
      <c r="Q18" s="530"/>
      <c r="R18" s="531"/>
      <c r="S18" s="531"/>
      <c r="T18" s="531"/>
      <c r="U18" s="531"/>
      <c r="V18" s="532"/>
      <c r="W18" s="546"/>
      <c r="X18" s="547"/>
      <c r="Y18" s="547"/>
      <c r="Z18" s="547"/>
      <c r="AA18" s="547"/>
      <c r="AB18" s="557"/>
      <c r="AC18" s="429">
        <v>71.599999999999994</v>
      </c>
      <c r="AD18" s="430"/>
      <c r="AE18" s="430"/>
      <c r="AF18" s="430"/>
      <c r="AG18" s="533"/>
      <c r="AH18" s="429">
        <v>70.900000000000006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13802529</v>
      </c>
      <c r="BO18" s="466"/>
      <c r="BP18" s="466"/>
      <c r="BQ18" s="466"/>
      <c r="BR18" s="466"/>
      <c r="BS18" s="466"/>
      <c r="BT18" s="466"/>
      <c r="BU18" s="467"/>
      <c r="BV18" s="465">
        <v>13590718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4649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16912777</v>
      </c>
      <c r="BO19" s="466"/>
      <c r="BP19" s="466"/>
      <c r="BQ19" s="466"/>
      <c r="BR19" s="466"/>
      <c r="BS19" s="466"/>
      <c r="BT19" s="466"/>
      <c r="BU19" s="467"/>
      <c r="BV19" s="465">
        <v>17111697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28300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14794265</v>
      </c>
      <c r="BO23" s="466"/>
      <c r="BP23" s="466"/>
      <c r="BQ23" s="466"/>
      <c r="BR23" s="466"/>
      <c r="BS23" s="466"/>
      <c r="BT23" s="466"/>
      <c r="BU23" s="467"/>
      <c r="BV23" s="465">
        <v>14555253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8530</v>
      </c>
      <c r="R24" s="442"/>
      <c r="S24" s="442"/>
      <c r="T24" s="442"/>
      <c r="U24" s="442"/>
      <c r="V24" s="443"/>
      <c r="W24" s="507"/>
      <c r="X24" s="498"/>
      <c r="Y24" s="499"/>
      <c r="Z24" s="438" t="s">
        <v>172</v>
      </c>
      <c r="AA24" s="439"/>
      <c r="AB24" s="439"/>
      <c r="AC24" s="439"/>
      <c r="AD24" s="439"/>
      <c r="AE24" s="439"/>
      <c r="AF24" s="439"/>
      <c r="AG24" s="440"/>
      <c r="AH24" s="441">
        <v>351</v>
      </c>
      <c r="AI24" s="442"/>
      <c r="AJ24" s="442"/>
      <c r="AK24" s="442"/>
      <c r="AL24" s="443"/>
      <c r="AM24" s="441">
        <v>1076517</v>
      </c>
      <c r="AN24" s="442"/>
      <c r="AO24" s="442"/>
      <c r="AP24" s="442"/>
      <c r="AQ24" s="442"/>
      <c r="AR24" s="443"/>
      <c r="AS24" s="441">
        <v>3067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13037723</v>
      </c>
      <c r="BO24" s="466"/>
      <c r="BP24" s="466"/>
      <c r="BQ24" s="466"/>
      <c r="BR24" s="466"/>
      <c r="BS24" s="466"/>
      <c r="BT24" s="466"/>
      <c r="BU24" s="467"/>
      <c r="BV24" s="465">
        <v>12658985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7400</v>
      </c>
      <c r="R25" s="442"/>
      <c r="S25" s="442"/>
      <c r="T25" s="442"/>
      <c r="U25" s="442"/>
      <c r="V25" s="443"/>
      <c r="W25" s="507"/>
      <c r="X25" s="498"/>
      <c r="Y25" s="499"/>
      <c r="Z25" s="438" t="s">
        <v>175</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7301161</v>
      </c>
      <c r="BO25" s="461"/>
      <c r="BP25" s="461"/>
      <c r="BQ25" s="461"/>
      <c r="BR25" s="461"/>
      <c r="BS25" s="461"/>
      <c r="BT25" s="461"/>
      <c r="BU25" s="462"/>
      <c r="BV25" s="460">
        <v>7534876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6910</v>
      </c>
      <c r="R26" s="442"/>
      <c r="S26" s="442"/>
      <c r="T26" s="442"/>
      <c r="U26" s="442"/>
      <c r="V26" s="443"/>
      <c r="W26" s="507"/>
      <c r="X26" s="498"/>
      <c r="Y26" s="499"/>
      <c r="Z26" s="438" t="s">
        <v>178</v>
      </c>
      <c r="AA26" s="520"/>
      <c r="AB26" s="520"/>
      <c r="AC26" s="520"/>
      <c r="AD26" s="520"/>
      <c r="AE26" s="520"/>
      <c r="AF26" s="520"/>
      <c r="AG26" s="521"/>
      <c r="AH26" s="441">
        <v>16</v>
      </c>
      <c r="AI26" s="442"/>
      <c r="AJ26" s="442"/>
      <c r="AK26" s="442"/>
      <c r="AL26" s="443"/>
      <c r="AM26" s="441">
        <v>52016</v>
      </c>
      <c r="AN26" s="442"/>
      <c r="AO26" s="442"/>
      <c r="AP26" s="442"/>
      <c r="AQ26" s="442"/>
      <c r="AR26" s="443"/>
      <c r="AS26" s="441">
        <v>3251</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5050</v>
      </c>
      <c r="R27" s="442"/>
      <c r="S27" s="442"/>
      <c r="T27" s="442"/>
      <c r="U27" s="442"/>
      <c r="V27" s="443"/>
      <c r="W27" s="507"/>
      <c r="X27" s="498"/>
      <c r="Y27" s="499"/>
      <c r="Z27" s="438" t="s">
        <v>181</v>
      </c>
      <c r="AA27" s="439"/>
      <c r="AB27" s="439"/>
      <c r="AC27" s="439"/>
      <c r="AD27" s="439"/>
      <c r="AE27" s="439"/>
      <c r="AF27" s="439"/>
      <c r="AG27" s="440"/>
      <c r="AH27" s="441">
        <v>2</v>
      </c>
      <c r="AI27" s="442"/>
      <c r="AJ27" s="442"/>
      <c r="AK27" s="442"/>
      <c r="AL27" s="443"/>
      <c r="AM27" s="441" t="s">
        <v>182</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500534</v>
      </c>
      <c r="BO27" s="469"/>
      <c r="BP27" s="469"/>
      <c r="BQ27" s="469"/>
      <c r="BR27" s="469"/>
      <c r="BS27" s="469"/>
      <c r="BT27" s="469"/>
      <c r="BU27" s="470"/>
      <c r="BV27" s="468">
        <v>500497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4580</v>
      </c>
      <c r="R28" s="442"/>
      <c r="S28" s="442"/>
      <c r="T28" s="442"/>
      <c r="U28" s="442"/>
      <c r="V28" s="443"/>
      <c r="W28" s="507"/>
      <c r="X28" s="498"/>
      <c r="Y28" s="499"/>
      <c r="Z28" s="438" t="s">
        <v>186</v>
      </c>
      <c r="AA28" s="439"/>
      <c r="AB28" s="439"/>
      <c r="AC28" s="439"/>
      <c r="AD28" s="439"/>
      <c r="AE28" s="439"/>
      <c r="AF28" s="439"/>
      <c r="AG28" s="440"/>
      <c r="AH28" s="441" t="s">
        <v>137</v>
      </c>
      <c r="AI28" s="442"/>
      <c r="AJ28" s="442"/>
      <c r="AK28" s="442"/>
      <c r="AL28" s="443"/>
      <c r="AM28" s="441" t="s">
        <v>137</v>
      </c>
      <c r="AN28" s="442"/>
      <c r="AO28" s="442"/>
      <c r="AP28" s="442"/>
      <c r="AQ28" s="442"/>
      <c r="AR28" s="443"/>
      <c r="AS28" s="441" t="s">
        <v>146</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1555170</v>
      </c>
      <c r="BO28" s="461"/>
      <c r="BP28" s="461"/>
      <c r="BQ28" s="461"/>
      <c r="BR28" s="461"/>
      <c r="BS28" s="461"/>
      <c r="BT28" s="461"/>
      <c r="BU28" s="462"/>
      <c r="BV28" s="460">
        <v>1152737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18</v>
      </c>
      <c r="M29" s="442"/>
      <c r="N29" s="442"/>
      <c r="O29" s="442"/>
      <c r="P29" s="443"/>
      <c r="Q29" s="441">
        <v>4350</v>
      </c>
      <c r="R29" s="442"/>
      <c r="S29" s="442"/>
      <c r="T29" s="442"/>
      <c r="U29" s="442"/>
      <c r="V29" s="443"/>
      <c r="W29" s="508"/>
      <c r="X29" s="509"/>
      <c r="Y29" s="510"/>
      <c r="Z29" s="438" t="s">
        <v>189</v>
      </c>
      <c r="AA29" s="439"/>
      <c r="AB29" s="439"/>
      <c r="AC29" s="439"/>
      <c r="AD29" s="439"/>
      <c r="AE29" s="439"/>
      <c r="AF29" s="439"/>
      <c r="AG29" s="440"/>
      <c r="AH29" s="441">
        <v>353</v>
      </c>
      <c r="AI29" s="442"/>
      <c r="AJ29" s="442"/>
      <c r="AK29" s="442"/>
      <c r="AL29" s="443"/>
      <c r="AM29" s="441">
        <v>1085711</v>
      </c>
      <c r="AN29" s="442"/>
      <c r="AO29" s="442"/>
      <c r="AP29" s="442"/>
      <c r="AQ29" s="442"/>
      <c r="AR29" s="443"/>
      <c r="AS29" s="441">
        <v>3076</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t="s">
        <v>137</v>
      </c>
      <c r="BO29" s="466"/>
      <c r="BP29" s="466"/>
      <c r="BQ29" s="466"/>
      <c r="BR29" s="466"/>
      <c r="BS29" s="466"/>
      <c r="BT29" s="466"/>
      <c r="BU29" s="467"/>
      <c r="BV29" s="465" t="s">
        <v>137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3167132</v>
      </c>
      <c r="BO30" s="469"/>
      <c r="BP30" s="469"/>
      <c r="BQ30" s="469"/>
      <c r="BR30" s="469"/>
      <c r="BS30" s="469"/>
      <c r="BT30" s="469"/>
      <c r="BU30" s="470"/>
      <c r="BV30" s="468">
        <v>3069236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200</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東京都後期高齢者医療広域連合（一般会計）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武蔵村山市土地開発公社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都市核地区土地区画整理事業特別会計（一般会計）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都市核地区土地区画整理事業特別会計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東京都後期高齢者医療広域連合（後期高齢者医療特別会計）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東京たま広域資源循環組合（一般会計）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瑞穂斎場組合（一般会計）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湖南衛生組合（一般会計）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東京市町村総合事務組合（一般会計）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東京市町村総合事務組合（交通災害共済事業特別会計）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東京都市町村職員退職手当組合（一般会計）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小平・村山・大和衛生組合（一般会計）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東京都市町村議会議員公務災害補償等組合（一般会計）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GV23Dsv/sQHBOZdX0jBIaX4sVOs1fByBAF4MkF1/5cHZyL3EYejTmsFcGb4gTk0MHLrbsnPWciogE3vxRPMjVw==" saltValue="MS0wzaZoTHjNJXYmcC4O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7" t="s">
        <v>558</v>
      </c>
      <c r="D34" s="1247"/>
      <c r="E34" s="1248"/>
      <c r="F34" s="32">
        <v>6.6</v>
      </c>
      <c r="G34" s="33">
        <v>5.35</v>
      </c>
      <c r="H34" s="33">
        <v>4.55</v>
      </c>
      <c r="I34" s="33">
        <v>5.08</v>
      </c>
      <c r="J34" s="34">
        <v>5.63</v>
      </c>
      <c r="K34" s="22"/>
      <c r="L34" s="22"/>
      <c r="M34" s="22"/>
      <c r="N34" s="22"/>
      <c r="O34" s="22"/>
      <c r="P34" s="22"/>
    </row>
    <row r="35" spans="1:16" ht="39" customHeight="1">
      <c r="A35" s="22"/>
      <c r="B35" s="35"/>
      <c r="C35" s="1241" t="s">
        <v>559</v>
      </c>
      <c r="D35" s="1242"/>
      <c r="E35" s="1243"/>
      <c r="F35" s="36">
        <v>0.67</v>
      </c>
      <c r="G35" s="37">
        <v>0.66</v>
      </c>
      <c r="H35" s="37">
        <v>1.3</v>
      </c>
      <c r="I35" s="37">
        <v>1.34</v>
      </c>
      <c r="J35" s="38">
        <v>1.35</v>
      </c>
      <c r="K35" s="22"/>
      <c r="L35" s="22"/>
      <c r="M35" s="22"/>
      <c r="N35" s="22"/>
      <c r="O35" s="22"/>
      <c r="P35" s="22"/>
    </row>
    <row r="36" spans="1:16" ht="39" customHeight="1">
      <c r="A36" s="22"/>
      <c r="B36" s="35"/>
      <c r="C36" s="1241" t="s">
        <v>560</v>
      </c>
      <c r="D36" s="1242"/>
      <c r="E36" s="1243"/>
      <c r="F36" s="36">
        <v>1.81</v>
      </c>
      <c r="G36" s="37">
        <v>2.2400000000000002</v>
      </c>
      <c r="H36" s="37">
        <v>3.33</v>
      </c>
      <c r="I36" s="37">
        <v>3.24</v>
      </c>
      <c r="J36" s="38">
        <v>1.29</v>
      </c>
      <c r="K36" s="22"/>
      <c r="L36" s="22"/>
      <c r="M36" s="22"/>
      <c r="N36" s="22"/>
      <c r="O36" s="22"/>
      <c r="P36" s="22"/>
    </row>
    <row r="37" spans="1:16" ht="39" customHeight="1">
      <c r="A37" s="22"/>
      <c r="B37" s="35"/>
      <c r="C37" s="1241" t="s">
        <v>561</v>
      </c>
      <c r="D37" s="1242"/>
      <c r="E37" s="1243"/>
      <c r="F37" s="36">
        <v>0.44</v>
      </c>
      <c r="G37" s="37">
        <v>0.41</v>
      </c>
      <c r="H37" s="37">
        <v>0.92</v>
      </c>
      <c r="I37" s="37">
        <v>0.28999999999999998</v>
      </c>
      <c r="J37" s="38">
        <v>0.6</v>
      </c>
      <c r="K37" s="22"/>
      <c r="L37" s="22"/>
      <c r="M37" s="22"/>
      <c r="N37" s="22"/>
      <c r="O37" s="22"/>
      <c r="P37" s="22"/>
    </row>
    <row r="38" spans="1:16" ht="39" customHeight="1">
      <c r="A38" s="22"/>
      <c r="B38" s="35"/>
      <c r="C38" s="1241" t="s">
        <v>562</v>
      </c>
      <c r="D38" s="1242"/>
      <c r="E38" s="1243"/>
      <c r="F38" s="36">
        <v>0.28000000000000003</v>
      </c>
      <c r="G38" s="37">
        <v>0.42</v>
      </c>
      <c r="H38" s="37">
        <v>0.36</v>
      </c>
      <c r="I38" s="37">
        <v>0.52</v>
      </c>
      <c r="J38" s="38">
        <v>0.43</v>
      </c>
      <c r="K38" s="22"/>
      <c r="L38" s="22"/>
      <c r="M38" s="22"/>
      <c r="N38" s="22"/>
      <c r="O38" s="22"/>
      <c r="P38" s="22"/>
    </row>
    <row r="39" spans="1:16" ht="39" customHeight="1">
      <c r="A39" s="22"/>
      <c r="B39" s="35"/>
      <c r="C39" s="1241" t="s">
        <v>563</v>
      </c>
      <c r="D39" s="1242"/>
      <c r="E39" s="1243"/>
      <c r="F39" s="36">
        <v>0</v>
      </c>
      <c r="G39" s="37">
        <v>0</v>
      </c>
      <c r="H39" s="37">
        <v>0</v>
      </c>
      <c r="I39" s="37">
        <v>0</v>
      </c>
      <c r="J39" s="38">
        <v>0</v>
      </c>
      <c r="K39" s="22"/>
      <c r="L39" s="22"/>
      <c r="M39" s="22"/>
      <c r="N39" s="22"/>
      <c r="O39" s="22"/>
      <c r="P39" s="22"/>
    </row>
    <row r="40" spans="1:16" ht="39" customHeight="1">
      <c r="A40" s="22"/>
      <c r="B40" s="35"/>
      <c r="C40" s="1241" t="s">
        <v>564</v>
      </c>
      <c r="D40" s="1242"/>
      <c r="E40" s="1243"/>
      <c r="F40" s="36">
        <v>0</v>
      </c>
      <c r="G40" s="37">
        <v>0</v>
      </c>
      <c r="H40" s="37">
        <v>0</v>
      </c>
      <c r="I40" s="37">
        <v>0</v>
      </c>
      <c r="J40" s="38">
        <v>0</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565</v>
      </c>
      <c r="D42" s="1242"/>
      <c r="E42" s="1243"/>
      <c r="F42" s="36" t="s">
        <v>509</v>
      </c>
      <c r="G42" s="37" t="s">
        <v>509</v>
      </c>
      <c r="H42" s="37" t="s">
        <v>509</v>
      </c>
      <c r="I42" s="37" t="s">
        <v>509</v>
      </c>
      <c r="J42" s="38" t="s">
        <v>509</v>
      </c>
      <c r="K42" s="22"/>
      <c r="L42" s="22"/>
      <c r="M42" s="22"/>
      <c r="N42" s="22"/>
      <c r="O42" s="22"/>
      <c r="P42" s="22"/>
    </row>
    <row r="43" spans="1:16" ht="39" customHeight="1" thickBot="1">
      <c r="A43" s="22"/>
      <c r="B43" s="40"/>
      <c r="C43" s="1244" t="s">
        <v>566</v>
      </c>
      <c r="D43" s="1245"/>
      <c r="E43" s="1246"/>
      <c r="F43" s="41" t="s">
        <v>509</v>
      </c>
      <c r="G43" s="42" t="s">
        <v>509</v>
      </c>
      <c r="H43" s="42" t="s">
        <v>509</v>
      </c>
      <c r="I43" s="42" t="s">
        <v>509</v>
      </c>
      <c r="J43" s="43" t="s">
        <v>509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CX+p/IAoV2Wq6bxf3IbjuAux+j3FClxOeC2DsB3JL598ETUzQobbtF2xMayQZ8RixzHbQgyd8KWYvYjgPNfpg==" saltValue="1F6Ajbyf5yf157nkVq0r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7" t="s">
        <v>10</v>
      </c>
      <c r="C45" s="1268"/>
      <c r="D45" s="58"/>
      <c r="E45" s="1273" t="s">
        <v>11</v>
      </c>
      <c r="F45" s="1273"/>
      <c r="G45" s="1273"/>
      <c r="H45" s="1273"/>
      <c r="I45" s="1273"/>
      <c r="J45" s="1274"/>
      <c r="K45" s="59">
        <v>1277</v>
      </c>
      <c r="L45" s="60">
        <v>1207</v>
      </c>
      <c r="M45" s="60">
        <v>1235</v>
      </c>
      <c r="N45" s="60">
        <v>1218</v>
      </c>
      <c r="O45" s="61">
        <v>1222</v>
      </c>
      <c r="P45" s="48"/>
      <c r="Q45" s="48"/>
      <c r="R45" s="48"/>
      <c r="S45" s="48"/>
      <c r="T45" s="48"/>
      <c r="U45" s="48"/>
    </row>
    <row r="46" spans="1:21" ht="30.75" customHeight="1">
      <c r="A46" s="48"/>
      <c r="B46" s="1269"/>
      <c r="C46" s="1270"/>
      <c r="D46" s="62"/>
      <c r="E46" s="1251" t="s">
        <v>12</v>
      </c>
      <c r="F46" s="1251"/>
      <c r="G46" s="1251"/>
      <c r="H46" s="1251"/>
      <c r="I46" s="1251"/>
      <c r="J46" s="1252"/>
      <c r="K46" s="63" t="s">
        <v>509</v>
      </c>
      <c r="L46" s="64" t="s">
        <v>509</v>
      </c>
      <c r="M46" s="64" t="s">
        <v>509</v>
      </c>
      <c r="N46" s="64" t="s">
        <v>509</v>
      </c>
      <c r="O46" s="65" t="s">
        <v>509</v>
      </c>
      <c r="P46" s="48"/>
      <c r="Q46" s="48"/>
      <c r="R46" s="48"/>
      <c r="S46" s="48"/>
      <c r="T46" s="48"/>
      <c r="U46" s="48"/>
    </row>
    <row r="47" spans="1:21" ht="30.75" customHeight="1">
      <c r="A47" s="48"/>
      <c r="B47" s="1269"/>
      <c r="C47" s="1270"/>
      <c r="D47" s="62"/>
      <c r="E47" s="1251" t="s">
        <v>13</v>
      </c>
      <c r="F47" s="1251"/>
      <c r="G47" s="1251"/>
      <c r="H47" s="1251"/>
      <c r="I47" s="1251"/>
      <c r="J47" s="1252"/>
      <c r="K47" s="63" t="s">
        <v>509</v>
      </c>
      <c r="L47" s="64" t="s">
        <v>509</v>
      </c>
      <c r="M47" s="64" t="s">
        <v>509</v>
      </c>
      <c r="N47" s="64" t="s">
        <v>509</v>
      </c>
      <c r="O47" s="65" t="s">
        <v>509</v>
      </c>
      <c r="P47" s="48"/>
      <c r="Q47" s="48"/>
      <c r="R47" s="48"/>
      <c r="S47" s="48"/>
      <c r="T47" s="48"/>
      <c r="U47" s="48"/>
    </row>
    <row r="48" spans="1:21" ht="30.75" customHeight="1">
      <c r="A48" s="48"/>
      <c r="B48" s="1269"/>
      <c r="C48" s="1270"/>
      <c r="D48" s="62"/>
      <c r="E48" s="1251" t="s">
        <v>14</v>
      </c>
      <c r="F48" s="1251"/>
      <c r="G48" s="1251"/>
      <c r="H48" s="1251"/>
      <c r="I48" s="1251"/>
      <c r="J48" s="1252"/>
      <c r="K48" s="63">
        <v>162</v>
      </c>
      <c r="L48" s="64">
        <v>143</v>
      </c>
      <c r="M48" s="64">
        <v>126</v>
      </c>
      <c r="N48" s="64">
        <v>115</v>
      </c>
      <c r="O48" s="65">
        <v>111</v>
      </c>
      <c r="P48" s="48"/>
      <c r="Q48" s="48"/>
      <c r="R48" s="48"/>
      <c r="S48" s="48"/>
      <c r="T48" s="48"/>
      <c r="U48" s="48"/>
    </row>
    <row r="49" spans="1:21" ht="30.75" customHeight="1">
      <c r="A49" s="48"/>
      <c r="B49" s="1269"/>
      <c r="C49" s="1270"/>
      <c r="D49" s="62"/>
      <c r="E49" s="1251" t="s">
        <v>15</v>
      </c>
      <c r="F49" s="1251"/>
      <c r="G49" s="1251"/>
      <c r="H49" s="1251"/>
      <c r="I49" s="1251"/>
      <c r="J49" s="1252"/>
      <c r="K49" s="63">
        <v>73</v>
      </c>
      <c r="L49" s="64">
        <v>71</v>
      </c>
      <c r="M49" s="64">
        <v>64</v>
      </c>
      <c r="N49" s="64">
        <v>52</v>
      </c>
      <c r="O49" s="65">
        <v>45</v>
      </c>
      <c r="P49" s="48"/>
      <c r="Q49" s="48"/>
      <c r="R49" s="48"/>
      <c r="S49" s="48"/>
      <c r="T49" s="48"/>
      <c r="U49" s="48"/>
    </row>
    <row r="50" spans="1:21" ht="30.75" customHeight="1">
      <c r="A50" s="48"/>
      <c r="B50" s="1269"/>
      <c r="C50" s="1270"/>
      <c r="D50" s="62"/>
      <c r="E50" s="1251" t="s">
        <v>16</v>
      </c>
      <c r="F50" s="1251"/>
      <c r="G50" s="1251"/>
      <c r="H50" s="1251"/>
      <c r="I50" s="1251"/>
      <c r="J50" s="1252"/>
      <c r="K50" s="63">
        <v>18</v>
      </c>
      <c r="L50" s="64">
        <v>35</v>
      </c>
      <c r="M50" s="64">
        <v>37</v>
      </c>
      <c r="N50" s="64">
        <v>35</v>
      </c>
      <c r="O50" s="65">
        <v>35</v>
      </c>
      <c r="P50" s="48"/>
      <c r="Q50" s="48"/>
      <c r="R50" s="48"/>
      <c r="S50" s="48"/>
      <c r="T50" s="48"/>
      <c r="U50" s="48"/>
    </row>
    <row r="51" spans="1:21" ht="30.75" customHeight="1">
      <c r="A51" s="48"/>
      <c r="B51" s="1271"/>
      <c r="C51" s="1272"/>
      <c r="D51" s="66"/>
      <c r="E51" s="1251" t="s">
        <v>17</v>
      </c>
      <c r="F51" s="1251"/>
      <c r="G51" s="1251"/>
      <c r="H51" s="1251"/>
      <c r="I51" s="1251"/>
      <c r="J51" s="1252"/>
      <c r="K51" s="63" t="s">
        <v>509</v>
      </c>
      <c r="L51" s="64" t="s">
        <v>509</v>
      </c>
      <c r="M51" s="64" t="s">
        <v>509</v>
      </c>
      <c r="N51" s="64" t="s">
        <v>509</v>
      </c>
      <c r="O51" s="65" t="s">
        <v>509</v>
      </c>
      <c r="P51" s="48"/>
      <c r="Q51" s="48"/>
      <c r="R51" s="48"/>
      <c r="S51" s="48"/>
      <c r="T51" s="48"/>
      <c r="U51" s="48"/>
    </row>
    <row r="52" spans="1:21" ht="30.75" customHeight="1">
      <c r="A52" s="48"/>
      <c r="B52" s="1249" t="s">
        <v>18</v>
      </c>
      <c r="C52" s="1250"/>
      <c r="D52" s="66"/>
      <c r="E52" s="1251" t="s">
        <v>19</v>
      </c>
      <c r="F52" s="1251"/>
      <c r="G52" s="1251"/>
      <c r="H52" s="1251"/>
      <c r="I52" s="1251"/>
      <c r="J52" s="1252"/>
      <c r="K52" s="63">
        <v>1690</v>
      </c>
      <c r="L52" s="64">
        <v>1521</v>
      </c>
      <c r="M52" s="64">
        <v>1500</v>
      </c>
      <c r="N52" s="64">
        <v>1454</v>
      </c>
      <c r="O52" s="65">
        <v>1444</v>
      </c>
      <c r="P52" s="48"/>
      <c r="Q52" s="48"/>
      <c r="R52" s="48"/>
      <c r="S52" s="48"/>
      <c r="T52" s="48"/>
      <c r="U52" s="48"/>
    </row>
    <row r="53" spans="1:21" ht="30.75" customHeight="1" thickBot="1">
      <c r="A53" s="48"/>
      <c r="B53" s="1253" t="s">
        <v>20</v>
      </c>
      <c r="C53" s="1254"/>
      <c r="D53" s="67"/>
      <c r="E53" s="1255" t="s">
        <v>21</v>
      </c>
      <c r="F53" s="1255"/>
      <c r="G53" s="1255"/>
      <c r="H53" s="1255"/>
      <c r="I53" s="1255"/>
      <c r="J53" s="1256"/>
      <c r="K53" s="68">
        <v>-160</v>
      </c>
      <c r="L53" s="69">
        <v>-65</v>
      </c>
      <c r="M53" s="69">
        <v>-38</v>
      </c>
      <c r="N53" s="69">
        <v>-34</v>
      </c>
      <c r="O53" s="70">
        <v>-31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57" t="s">
        <v>24</v>
      </c>
      <c r="C57" s="1258"/>
      <c r="D57" s="1261" t="s">
        <v>25</v>
      </c>
      <c r="E57" s="1262"/>
      <c r="F57" s="1262"/>
      <c r="G57" s="1262"/>
      <c r="H57" s="1262"/>
      <c r="I57" s="1262"/>
      <c r="J57" s="1263"/>
      <c r="K57" s="82" t="s">
        <v>596</v>
      </c>
      <c r="L57" s="83" t="s">
        <v>596</v>
      </c>
      <c r="M57" s="83" t="s">
        <v>596</v>
      </c>
      <c r="N57" s="83" t="s">
        <v>596</v>
      </c>
      <c r="O57" s="84" t="s">
        <v>596</v>
      </c>
    </row>
    <row r="58" spans="1:21" ht="31.5" customHeight="1" thickBot="1">
      <c r="B58" s="1259"/>
      <c r="C58" s="1260"/>
      <c r="D58" s="1264" t="s">
        <v>26</v>
      </c>
      <c r="E58" s="1265"/>
      <c r="F58" s="1265"/>
      <c r="G58" s="1265"/>
      <c r="H58" s="1265"/>
      <c r="I58" s="1265"/>
      <c r="J58" s="1266"/>
      <c r="K58" s="85" t="s">
        <v>596</v>
      </c>
      <c r="L58" s="86" t="s">
        <v>596</v>
      </c>
      <c r="M58" s="86" t="s">
        <v>596</v>
      </c>
      <c r="N58" s="86" t="s">
        <v>596</v>
      </c>
      <c r="O58" s="87" t="s">
        <v>596</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L3JiuV4ZDFIwdcwHnKeVJypMJQRnde3zSBQRtnlkO65j76oKZNGGTFh+nOxIvGUoN4BnVIDjpjmo6L+XGrdA==" saltValue="hULJwdo6Ymh6DR0MhGvZ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551</v>
      </c>
      <c r="J40" s="99" t="s">
        <v>552</v>
      </c>
      <c r="K40" s="99" t="s">
        <v>553</v>
      </c>
      <c r="L40" s="99" t="s">
        <v>554</v>
      </c>
      <c r="M40" s="100" t="s">
        <v>555</v>
      </c>
    </row>
    <row r="41" spans="2:13" ht="27.75" customHeight="1">
      <c r="B41" s="1287" t="s">
        <v>29</v>
      </c>
      <c r="C41" s="1288"/>
      <c r="D41" s="101"/>
      <c r="E41" s="1289" t="s">
        <v>30</v>
      </c>
      <c r="F41" s="1289"/>
      <c r="G41" s="1289"/>
      <c r="H41" s="1290"/>
      <c r="I41" s="102">
        <v>14229</v>
      </c>
      <c r="J41" s="103">
        <v>14307</v>
      </c>
      <c r="K41" s="103">
        <v>14236</v>
      </c>
      <c r="L41" s="103">
        <v>14569</v>
      </c>
      <c r="M41" s="104">
        <v>14805</v>
      </c>
    </row>
    <row r="42" spans="2:13" ht="27.75" customHeight="1">
      <c r="B42" s="1277"/>
      <c r="C42" s="1278"/>
      <c r="D42" s="105"/>
      <c r="E42" s="1281" t="s">
        <v>31</v>
      </c>
      <c r="F42" s="1281"/>
      <c r="G42" s="1281"/>
      <c r="H42" s="1282"/>
      <c r="I42" s="106">
        <v>672</v>
      </c>
      <c r="J42" s="107">
        <v>668</v>
      </c>
      <c r="K42" s="107">
        <v>609</v>
      </c>
      <c r="L42" s="107">
        <v>548</v>
      </c>
      <c r="M42" s="108">
        <v>481</v>
      </c>
    </row>
    <row r="43" spans="2:13" ht="27.75" customHeight="1">
      <c r="B43" s="1277"/>
      <c r="C43" s="1278"/>
      <c r="D43" s="105"/>
      <c r="E43" s="1281" t="s">
        <v>32</v>
      </c>
      <c r="F43" s="1281"/>
      <c r="G43" s="1281"/>
      <c r="H43" s="1282"/>
      <c r="I43" s="106">
        <v>1490</v>
      </c>
      <c r="J43" s="107">
        <v>1413</v>
      </c>
      <c r="K43" s="107">
        <v>1345</v>
      </c>
      <c r="L43" s="107">
        <v>1453</v>
      </c>
      <c r="M43" s="108">
        <v>1300</v>
      </c>
    </row>
    <row r="44" spans="2:13" ht="27.75" customHeight="1">
      <c r="B44" s="1277"/>
      <c r="C44" s="1278"/>
      <c r="D44" s="105"/>
      <c r="E44" s="1281" t="s">
        <v>33</v>
      </c>
      <c r="F44" s="1281"/>
      <c r="G44" s="1281"/>
      <c r="H44" s="1282"/>
      <c r="I44" s="106">
        <v>434</v>
      </c>
      <c r="J44" s="107">
        <v>376</v>
      </c>
      <c r="K44" s="107">
        <v>321</v>
      </c>
      <c r="L44" s="107">
        <v>359</v>
      </c>
      <c r="M44" s="108">
        <v>561</v>
      </c>
    </row>
    <row r="45" spans="2:13" ht="27.75" customHeight="1">
      <c r="B45" s="1277"/>
      <c r="C45" s="1278"/>
      <c r="D45" s="105"/>
      <c r="E45" s="1281" t="s">
        <v>34</v>
      </c>
      <c r="F45" s="1281"/>
      <c r="G45" s="1281"/>
      <c r="H45" s="1282"/>
      <c r="I45" s="106">
        <v>3473</v>
      </c>
      <c r="J45" s="107">
        <v>3190</v>
      </c>
      <c r="K45" s="107">
        <v>3122</v>
      </c>
      <c r="L45" s="107">
        <v>3119</v>
      </c>
      <c r="M45" s="108">
        <v>3184</v>
      </c>
    </row>
    <row r="46" spans="2:13" ht="27.75" customHeight="1">
      <c r="B46" s="1277"/>
      <c r="C46" s="1278"/>
      <c r="D46" s="109"/>
      <c r="E46" s="1281" t="s">
        <v>35</v>
      </c>
      <c r="F46" s="1281"/>
      <c r="G46" s="1281"/>
      <c r="H46" s="1282"/>
      <c r="I46" s="106" t="s">
        <v>509</v>
      </c>
      <c r="J46" s="107" t="s">
        <v>509</v>
      </c>
      <c r="K46" s="107" t="s">
        <v>509</v>
      </c>
      <c r="L46" s="107" t="s">
        <v>509</v>
      </c>
      <c r="M46" s="108" t="s">
        <v>509</v>
      </c>
    </row>
    <row r="47" spans="2:13" ht="27.75" customHeight="1">
      <c r="B47" s="1277"/>
      <c r="C47" s="1278"/>
      <c r="D47" s="110"/>
      <c r="E47" s="1291" t="s">
        <v>36</v>
      </c>
      <c r="F47" s="1292"/>
      <c r="G47" s="1292"/>
      <c r="H47" s="1293"/>
      <c r="I47" s="106" t="s">
        <v>509</v>
      </c>
      <c r="J47" s="107" t="s">
        <v>509</v>
      </c>
      <c r="K47" s="107" t="s">
        <v>509</v>
      </c>
      <c r="L47" s="107" t="s">
        <v>509</v>
      </c>
      <c r="M47" s="108" t="s">
        <v>509</v>
      </c>
    </row>
    <row r="48" spans="2:13" ht="27.75" customHeight="1">
      <c r="B48" s="1277"/>
      <c r="C48" s="1278"/>
      <c r="D48" s="105"/>
      <c r="E48" s="1281" t="s">
        <v>37</v>
      </c>
      <c r="F48" s="1281"/>
      <c r="G48" s="1281"/>
      <c r="H48" s="1282"/>
      <c r="I48" s="106" t="s">
        <v>509</v>
      </c>
      <c r="J48" s="107" t="s">
        <v>509</v>
      </c>
      <c r="K48" s="107" t="s">
        <v>509</v>
      </c>
      <c r="L48" s="107" t="s">
        <v>509</v>
      </c>
      <c r="M48" s="108" t="s">
        <v>509</v>
      </c>
    </row>
    <row r="49" spans="2:13" ht="27.75" customHeight="1">
      <c r="B49" s="1279"/>
      <c r="C49" s="1280"/>
      <c r="D49" s="105"/>
      <c r="E49" s="1281" t="s">
        <v>38</v>
      </c>
      <c r="F49" s="1281"/>
      <c r="G49" s="1281"/>
      <c r="H49" s="1282"/>
      <c r="I49" s="106" t="s">
        <v>509</v>
      </c>
      <c r="J49" s="107" t="s">
        <v>509</v>
      </c>
      <c r="K49" s="107" t="s">
        <v>509</v>
      </c>
      <c r="L49" s="107" t="s">
        <v>509</v>
      </c>
      <c r="M49" s="108" t="s">
        <v>509</v>
      </c>
    </row>
    <row r="50" spans="2:13" ht="27.75" customHeight="1">
      <c r="B50" s="1275" t="s">
        <v>39</v>
      </c>
      <c r="C50" s="1276"/>
      <c r="D50" s="111"/>
      <c r="E50" s="1281" t="s">
        <v>40</v>
      </c>
      <c r="F50" s="1281"/>
      <c r="G50" s="1281"/>
      <c r="H50" s="1282"/>
      <c r="I50" s="106">
        <v>4802</v>
      </c>
      <c r="J50" s="107">
        <v>4629</v>
      </c>
      <c r="K50" s="107">
        <v>4443</v>
      </c>
      <c r="L50" s="107">
        <v>4743</v>
      </c>
      <c r="M50" s="108">
        <v>5260</v>
      </c>
    </row>
    <row r="51" spans="2:13" ht="27.75" customHeight="1">
      <c r="B51" s="1277"/>
      <c r="C51" s="1278"/>
      <c r="D51" s="105"/>
      <c r="E51" s="1281" t="s">
        <v>41</v>
      </c>
      <c r="F51" s="1281"/>
      <c r="G51" s="1281"/>
      <c r="H51" s="1282"/>
      <c r="I51" s="106">
        <v>2398</v>
      </c>
      <c r="J51" s="107">
        <v>2333</v>
      </c>
      <c r="K51" s="107">
        <v>2068</v>
      </c>
      <c r="L51" s="107">
        <v>2305</v>
      </c>
      <c r="M51" s="108">
        <v>1942</v>
      </c>
    </row>
    <row r="52" spans="2:13" ht="27.75" customHeight="1">
      <c r="B52" s="1279"/>
      <c r="C52" s="1280"/>
      <c r="D52" s="105"/>
      <c r="E52" s="1281" t="s">
        <v>42</v>
      </c>
      <c r="F52" s="1281"/>
      <c r="G52" s="1281"/>
      <c r="H52" s="1282"/>
      <c r="I52" s="106">
        <v>13659</v>
      </c>
      <c r="J52" s="107">
        <v>13637</v>
      </c>
      <c r="K52" s="107">
        <v>13516</v>
      </c>
      <c r="L52" s="107">
        <v>13608</v>
      </c>
      <c r="M52" s="108">
        <v>13839</v>
      </c>
    </row>
    <row r="53" spans="2:13" ht="27.75" customHeight="1" thickBot="1">
      <c r="B53" s="1283" t="s">
        <v>43</v>
      </c>
      <c r="C53" s="1284"/>
      <c r="D53" s="112"/>
      <c r="E53" s="1285" t="s">
        <v>44</v>
      </c>
      <c r="F53" s="1285"/>
      <c r="G53" s="1285"/>
      <c r="H53" s="1286"/>
      <c r="I53" s="113">
        <v>-560</v>
      </c>
      <c r="J53" s="114">
        <v>-645</v>
      </c>
      <c r="K53" s="114">
        <v>-393</v>
      </c>
      <c r="L53" s="114">
        <v>-607</v>
      </c>
      <c r="M53" s="115">
        <v>-709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itwGRDZOe2RaxlVRT+DqvuTrNPIuiJAnHlvoKLX7HQeYgQXxmS6d03LOekOmedbC8H0vvkAZ7iGQLX2w5yu5Q==" saltValue="lEw6t3GXJGfI7mLLfkm/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0" zoomScaleNormal="9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553</v>
      </c>
      <c r="G54" s="124" t="s">
        <v>554</v>
      </c>
      <c r="H54" s="125" t="s">
        <v>555</v>
      </c>
    </row>
    <row r="55" spans="2:8" ht="52.5" customHeight="1">
      <c r="B55" s="126"/>
      <c r="C55" s="1302" t="s">
        <v>47</v>
      </c>
      <c r="D55" s="1302"/>
      <c r="E55" s="1303"/>
      <c r="F55" s="127">
        <v>688</v>
      </c>
      <c r="G55" s="127">
        <v>1153</v>
      </c>
      <c r="H55" s="128">
        <v>1555</v>
      </c>
    </row>
    <row r="56" spans="2:8" ht="52.5" customHeight="1">
      <c r="B56" s="129"/>
      <c r="C56" s="1304" t="s">
        <v>48</v>
      </c>
      <c r="D56" s="1304"/>
      <c r="E56" s="1305"/>
      <c r="F56" s="130" t="s">
        <v>509</v>
      </c>
      <c r="G56" s="130" t="s">
        <v>509</v>
      </c>
      <c r="H56" s="131" t="s">
        <v>509</v>
      </c>
    </row>
    <row r="57" spans="2:8" ht="53.25" customHeight="1">
      <c r="B57" s="129"/>
      <c r="C57" s="1306" t="s">
        <v>49</v>
      </c>
      <c r="D57" s="1306"/>
      <c r="E57" s="1307"/>
      <c r="F57" s="132">
        <v>2887</v>
      </c>
      <c r="G57" s="132">
        <v>3069</v>
      </c>
      <c r="H57" s="133">
        <v>3167</v>
      </c>
    </row>
    <row r="58" spans="2:8" ht="45.75" customHeight="1">
      <c r="B58" s="134"/>
      <c r="C58" s="1294" t="s">
        <v>591</v>
      </c>
      <c r="D58" s="1295"/>
      <c r="E58" s="1296"/>
      <c r="F58" s="135">
        <v>1926</v>
      </c>
      <c r="G58" s="135">
        <v>1991</v>
      </c>
      <c r="H58" s="136">
        <v>1856</v>
      </c>
    </row>
    <row r="59" spans="2:8" ht="45.75" customHeight="1">
      <c r="B59" s="134"/>
      <c r="C59" s="1294" t="s">
        <v>592</v>
      </c>
      <c r="D59" s="1295"/>
      <c r="E59" s="1296"/>
      <c r="F59" s="135">
        <v>263</v>
      </c>
      <c r="G59" s="135">
        <v>414</v>
      </c>
      <c r="H59" s="136">
        <v>618</v>
      </c>
    </row>
    <row r="60" spans="2:8" ht="45.75" customHeight="1">
      <c r="B60" s="134"/>
      <c r="C60" s="1294" t="s">
        <v>593</v>
      </c>
      <c r="D60" s="1295"/>
      <c r="E60" s="1296"/>
      <c r="F60" s="135">
        <v>326</v>
      </c>
      <c r="G60" s="135">
        <v>326</v>
      </c>
      <c r="H60" s="136">
        <v>326</v>
      </c>
    </row>
    <row r="61" spans="2:8" ht="45.75" customHeight="1">
      <c r="B61" s="134"/>
      <c r="C61" s="1294" t="s">
        <v>594</v>
      </c>
      <c r="D61" s="1295"/>
      <c r="E61" s="1296"/>
      <c r="F61" s="135">
        <v>267</v>
      </c>
      <c r="G61" s="135">
        <v>247</v>
      </c>
      <c r="H61" s="136">
        <v>227</v>
      </c>
    </row>
    <row r="62" spans="2:8" ht="45.75" customHeight="1" thickBot="1">
      <c r="B62" s="137"/>
      <c r="C62" s="1297" t="s">
        <v>595</v>
      </c>
      <c r="D62" s="1298"/>
      <c r="E62" s="1299"/>
      <c r="F62" s="138">
        <v>60</v>
      </c>
      <c r="G62" s="138">
        <v>51</v>
      </c>
      <c r="H62" s="139">
        <v>102</v>
      </c>
    </row>
    <row r="63" spans="2:8" ht="52.5" customHeight="1" thickBot="1">
      <c r="B63" s="140"/>
      <c r="C63" s="1300" t="s">
        <v>50</v>
      </c>
      <c r="D63" s="1300"/>
      <c r="E63" s="1301"/>
      <c r="F63" s="141">
        <v>3575</v>
      </c>
      <c r="G63" s="141">
        <v>4222</v>
      </c>
      <c r="H63" s="142">
        <v>4722</v>
      </c>
    </row>
    <row r="64" spans="2:8" ht="15" customHeight="1"/>
    <row r="65" ht="0" hidden="1" customHeight="1"/>
    <row r="66" ht="0" hidden="1" customHeight="1"/>
  </sheetData>
  <sheetProtection algorithmName="SHA-512" hashValue="z8sFYqK5KwmIeteZTnE7Os4Pfv8Ok8dvrx8fZ6bZqStRN9SC+dpJxXN3RPJD9dl9b8sop87kk7oec92PwyipZg==" saltValue="43n9/BL1yxT6+qfRg/yT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8" t="s">
        <v>603</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551</v>
      </c>
      <c r="BQ50" s="1321"/>
      <c r="BR50" s="1321"/>
      <c r="BS50" s="1321"/>
      <c r="BT50" s="1321"/>
      <c r="BU50" s="1321"/>
      <c r="BV50" s="1321"/>
      <c r="BW50" s="1321"/>
      <c r="BX50" s="1321" t="s">
        <v>552</v>
      </c>
      <c r="BY50" s="1321"/>
      <c r="BZ50" s="1321"/>
      <c r="CA50" s="1321"/>
      <c r="CB50" s="1321"/>
      <c r="CC50" s="1321"/>
      <c r="CD50" s="1321"/>
      <c r="CE50" s="1321"/>
      <c r="CF50" s="1321" t="s">
        <v>553</v>
      </c>
      <c r="CG50" s="1321"/>
      <c r="CH50" s="1321"/>
      <c r="CI50" s="1321"/>
      <c r="CJ50" s="1321"/>
      <c r="CK50" s="1321"/>
      <c r="CL50" s="1321"/>
      <c r="CM50" s="1321"/>
      <c r="CN50" s="1321" t="s">
        <v>554</v>
      </c>
      <c r="CO50" s="1321"/>
      <c r="CP50" s="1321"/>
      <c r="CQ50" s="1321"/>
      <c r="CR50" s="1321"/>
      <c r="CS50" s="1321"/>
      <c r="CT50" s="1321"/>
      <c r="CU50" s="1321"/>
      <c r="CV50" s="1321" t="s">
        <v>555</v>
      </c>
      <c r="CW50" s="1321"/>
      <c r="CX50" s="1321"/>
      <c r="CY50" s="1321"/>
      <c r="CZ50" s="1321"/>
      <c r="DA50" s="1321"/>
      <c r="DB50" s="1321"/>
      <c r="DC50" s="1321"/>
    </row>
    <row r="51" spans="1:109" ht="13.5" customHeight="1">
      <c r="B51" s="394"/>
      <c r="G51" s="1328"/>
      <c r="H51" s="1328"/>
      <c r="I51" s="1326"/>
      <c r="J51" s="1326"/>
      <c r="K51" s="1323"/>
      <c r="L51" s="1323"/>
      <c r="M51" s="1323"/>
      <c r="N51" s="1323"/>
      <c r="AM51" s="403"/>
      <c r="AN51" s="1324" t="s">
        <v>605</v>
      </c>
      <c r="AO51" s="1324"/>
      <c r="AP51" s="1324"/>
      <c r="AQ51" s="1324"/>
      <c r="AR51" s="1324"/>
      <c r="AS51" s="1324"/>
      <c r="AT51" s="1324"/>
      <c r="AU51" s="1324"/>
      <c r="AV51" s="1324"/>
      <c r="AW51" s="1324"/>
      <c r="AX51" s="1324"/>
      <c r="AY51" s="1324"/>
      <c r="AZ51" s="1324"/>
      <c r="BA51" s="1324"/>
      <c r="BB51" s="1324" t="s">
        <v>607</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5"/>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608</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5"/>
      <c r="BY53" s="1322"/>
      <c r="BZ53" s="1322"/>
      <c r="CA53" s="1322"/>
      <c r="CB53" s="1322"/>
      <c r="CC53" s="1322"/>
      <c r="CD53" s="1322"/>
      <c r="CE53" s="1322"/>
      <c r="CF53" s="1322">
        <v>58.9</v>
      </c>
      <c r="CG53" s="1322"/>
      <c r="CH53" s="1322"/>
      <c r="CI53" s="1322"/>
      <c r="CJ53" s="1322"/>
      <c r="CK53" s="1322"/>
      <c r="CL53" s="1322"/>
      <c r="CM53" s="1322"/>
      <c r="CN53" s="1322">
        <v>58.2</v>
      </c>
      <c r="CO53" s="1322"/>
      <c r="CP53" s="1322"/>
      <c r="CQ53" s="1322"/>
      <c r="CR53" s="1322"/>
      <c r="CS53" s="1322"/>
      <c r="CT53" s="1322"/>
      <c r="CU53" s="1322"/>
      <c r="CV53" s="1322">
        <v>58.5</v>
      </c>
      <c r="CW53" s="1322"/>
      <c r="CX53" s="1322"/>
      <c r="CY53" s="1322"/>
      <c r="CZ53" s="1322"/>
      <c r="DA53" s="1322"/>
      <c r="DB53" s="1322"/>
      <c r="DC53" s="1322"/>
    </row>
    <row r="54" spans="1:109">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c r="A55" s="402"/>
      <c r="B55" s="394"/>
      <c r="G55" s="1317"/>
      <c r="H55" s="1317"/>
      <c r="I55" s="1317"/>
      <c r="J55" s="1317"/>
      <c r="K55" s="1323"/>
      <c r="L55" s="1323"/>
      <c r="M55" s="1323"/>
      <c r="N55" s="1323"/>
      <c r="AN55" s="1321" t="s">
        <v>609</v>
      </c>
      <c r="AO55" s="1321"/>
      <c r="AP55" s="1321"/>
      <c r="AQ55" s="1321"/>
      <c r="AR55" s="1321"/>
      <c r="AS55" s="1321"/>
      <c r="AT55" s="1321"/>
      <c r="AU55" s="1321"/>
      <c r="AV55" s="1321"/>
      <c r="AW55" s="1321"/>
      <c r="AX55" s="1321"/>
      <c r="AY55" s="1321"/>
      <c r="AZ55" s="1321"/>
      <c r="BA55" s="1321"/>
      <c r="BB55" s="1324" t="s">
        <v>607</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5"/>
      <c r="BY55" s="1322"/>
      <c r="BZ55" s="1322"/>
      <c r="CA55" s="1322"/>
      <c r="CB55" s="1322"/>
      <c r="CC55" s="1322"/>
      <c r="CD55" s="1322"/>
      <c r="CE55" s="1322"/>
      <c r="CF55" s="1322">
        <v>32.5</v>
      </c>
      <c r="CG55" s="1322"/>
      <c r="CH55" s="1322"/>
      <c r="CI55" s="1322"/>
      <c r="CJ55" s="1322"/>
      <c r="CK55" s="1322"/>
      <c r="CL55" s="1322"/>
      <c r="CM55" s="1322"/>
      <c r="CN55" s="1322">
        <v>30.2</v>
      </c>
      <c r="CO55" s="1322"/>
      <c r="CP55" s="1322"/>
      <c r="CQ55" s="1322"/>
      <c r="CR55" s="1322"/>
      <c r="CS55" s="1322"/>
      <c r="CT55" s="1322"/>
      <c r="CU55" s="1322"/>
      <c r="CV55" s="1322">
        <v>25.4</v>
      </c>
      <c r="CW55" s="1322"/>
      <c r="CX55" s="1322"/>
      <c r="CY55" s="1322"/>
      <c r="CZ55" s="1322"/>
      <c r="DA55" s="1322"/>
      <c r="DB55" s="1322"/>
      <c r="DC55" s="1322"/>
    </row>
    <row r="56" spans="1:109">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610</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5"/>
      <c r="BY57" s="1322"/>
      <c r="BZ57" s="1322"/>
      <c r="CA57" s="1322"/>
      <c r="CB57" s="1322"/>
      <c r="CC57" s="1322"/>
      <c r="CD57" s="1322"/>
      <c r="CE57" s="1322"/>
      <c r="CF57" s="1322">
        <v>57</v>
      </c>
      <c r="CG57" s="1322"/>
      <c r="CH57" s="1322"/>
      <c r="CI57" s="1322"/>
      <c r="CJ57" s="1322"/>
      <c r="CK57" s="1322"/>
      <c r="CL57" s="1322"/>
      <c r="CM57" s="1322"/>
      <c r="CN57" s="1322">
        <v>58.9</v>
      </c>
      <c r="CO57" s="1322"/>
      <c r="CP57" s="1322"/>
      <c r="CQ57" s="1322"/>
      <c r="CR57" s="1322"/>
      <c r="CS57" s="1322"/>
      <c r="CT57" s="1322"/>
      <c r="CU57" s="1322"/>
      <c r="CV57" s="1322">
        <v>60.2</v>
      </c>
      <c r="CW57" s="1322"/>
      <c r="CX57" s="1322"/>
      <c r="CY57" s="1322"/>
      <c r="CZ57" s="1322"/>
      <c r="DA57" s="1322"/>
      <c r="DB57" s="1322"/>
      <c r="DC57" s="1322"/>
      <c r="DD57" s="407"/>
      <c r="DE57" s="406"/>
    </row>
    <row r="58" spans="1:109" s="402" customFormat="1">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611</v>
      </c>
    </row>
    <row r="64" spans="1:109">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8" t="s">
        <v>612</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604</v>
      </c>
    </row>
    <row r="72" spans="2:107">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551</v>
      </c>
      <c r="BQ72" s="1321"/>
      <c r="BR72" s="1321"/>
      <c r="BS72" s="1321"/>
      <c r="BT72" s="1321"/>
      <c r="BU72" s="1321"/>
      <c r="BV72" s="1321"/>
      <c r="BW72" s="1321"/>
      <c r="BX72" s="1321" t="s">
        <v>552</v>
      </c>
      <c r="BY72" s="1321"/>
      <c r="BZ72" s="1321"/>
      <c r="CA72" s="1321"/>
      <c r="CB72" s="1321"/>
      <c r="CC72" s="1321"/>
      <c r="CD72" s="1321"/>
      <c r="CE72" s="1321"/>
      <c r="CF72" s="1321" t="s">
        <v>553</v>
      </c>
      <c r="CG72" s="1321"/>
      <c r="CH72" s="1321"/>
      <c r="CI72" s="1321"/>
      <c r="CJ72" s="1321"/>
      <c r="CK72" s="1321"/>
      <c r="CL72" s="1321"/>
      <c r="CM72" s="1321"/>
      <c r="CN72" s="1321" t="s">
        <v>554</v>
      </c>
      <c r="CO72" s="1321"/>
      <c r="CP72" s="1321"/>
      <c r="CQ72" s="1321"/>
      <c r="CR72" s="1321"/>
      <c r="CS72" s="1321"/>
      <c r="CT72" s="1321"/>
      <c r="CU72" s="1321"/>
      <c r="CV72" s="1321" t="s">
        <v>555</v>
      </c>
      <c r="CW72" s="1321"/>
      <c r="CX72" s="1321"/>
      <c r="CY72" s="1321"/>
      <c r="CZ72" s="1321"/>
      <c r="DA72" s="1321"/>
      <c r="DB72" s="1321"/>
      <c r="DC72" s="1321"/>
    </row>
    <row r="73" spans="2:107">
      <c r="B73" s="394"/>
      <c r="G73" s="1328"/>
      <c r="H73" s="1328"/>
      <c r="I73" s="1328"/>
      <c r="J73" s="1328"/>
      <c r="K73" s="1329"/>
      <c r="L73" s="1329"/>
      <c r="M73" s="1329"/>
      <c r="N73" s="1329"/>
      <c r="AM73" s="403"/>
      <c r="AN73" s="1324" t="s">
        <v>605</v>
      </c>
      <c r="AO73" s="1324"/>
      <c r="AP73" s="1324"/>
      <c r="AQ73" s="1324"/>
      <c r="AR73" s="1324"/>
      <c r="AS73" s="1324"/>
      <c r="AT73" s="1324"/>
      <c r="AU73" s="1324"/>
      <c r="AV73" s="1324"/>
      <c r="AW73" s="1324"/>
      <c r="AX73" s="1324"/>
      <c r="AY73" s="1324"/>
      <c r="AZ73" s="1324"/>
      <c r="BA73" s="1324"/>
      <c r="BB73" s="1324" t="s">
        <v>607</v>
      </c>
      <c r="BC73" s="1324"/>
      <c r="BD73" s="1324"/>
      <c r="BE73" s="1324"/>
      <c r="BF73" s="1324"/>
      <c r="BG73" s="1324"/>
      <c r="BH73" s="1324"/>
      <c r="BI73" s="1324"/>
      <c r="BJ73" s="1324"/>
      <c r="BK73" s="1324"/>
      <c r="BL73" s="1324"/>
      <c r="BM73" s="1324"/>
      <c r="BN73" s="1324"/>
      <c r="BO73" s="1324"/>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613</v>
      </c>
      <c r="BC75" s="1324"/>
      <c r="BD75" s="1324"/>
      <c r="BE75" s="1324"/>
      <c r="BF75" s="1324"/>
      <c r="BG75" s="1324"/>
      <c r="BH75" s="1324"/>
      <c r="BI75" s="1324"/>
      <c r="BJ75" s="1324"/>
      <c r="BK75" s="1324"/>
      <c r="BL75" s="1324"/>
      <c r="BM75" s="1324"/>
      <c r="BN75" s="1324"/>
      <c r="BO75" s="1324"/>
      <c r="BP75" s="1322">
        <v>-0.1</v>
      </c>
      <c r="BQ75" s="1322"/>
      <c r="BR75" s="1322"/>
      <c r="BS75" s="1322"/>
      <c r="BT75" s="1322"/>
      <c r="BU75" s="1322"/>
      <c r="BV75" s="1322"/>
      <c r="BW75" s="1322"/>
      <c r="BX75" s="1322">
        <v>-0.6</v>
      </c>
      <c r="BY75" s="1322"/>
      <c r="BZ75" s="1322"/>
      <c r="CA75" s="1322"/>
      <c r="CB75" s="1322"/>
      <c r="CC75" s="1322"/>
      <c r="CD75" s="1322"/>
      <c r="CE75" s="1322"/>
      <c r="CF75" s="1322">
        <v>-0.7</v>
      </c>
      <c r="CG75" s="1322"/>
      <c r="CH75" s="1322"/>
      <c r="CI75" s="1322"/>
      <c r="CJ75" s="1322"/>
      <c r="CK75" s="1322"/>
      <c r="CL75" s="1322"/>
      <c r="CM75" s="1322"/>
      <c r="CN75" s="1322">
        <v>-0.3</v>
      </c>
      <c r="CO75" s="1322"/>
      <c r="CP75" s="1322"/>
      <c r="CQ75" s="1322"/>
      <c r="CR75" s="1322"/>
      <c r="CS75" s="1322"/>
      <c r="CT75" s="1322"/>
      <c r="CU75" s="1322"/>
      <c r="CV75" s="1322">
        <v>-0.2</v>
      </c>
      <c r="CW75" s="1322"/>
      <c r="CX75" s="1322"/>
      <c r="CY75" s="1322"/>
      <c r="CZ75" s="1322"/>
      <c r="DA75" s="1322"/>
      <c r="DB75" s="1322"/>
      <c r="DC75" s="1322"/>
    </row>
    <row r="76" spans="2:107">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c r="B77" s="394"/>
      <c r="G77" s="1317"/>
      <c r="H77" s="1317"/>
      <c r="I77" s="1317"/>
      <c r="J77" s="1317"/>
      <c r="K77" s="1329"/>
      <c r="L77" s="1329"/>
      <c r="M77" s="1329"/>
      <c r="N77" s="1329"/>
      <c r="AN77" s="1321" t="s">
        <v>614</v>
      </c>
      <c r="AO77" s="1321"/>
      <c r="AP77" s="1321"/>
      <c r="AQ77" s="1321"/>
      <c r="AR77" s="1321"/>
      <c r="AS77" s="1321"/>
      <c r="AT77" s="1321"/>
      <c r="AU77" s="1321"/>
      <c r="AV77" s="1321"/>
      <c r="AW77" s="1321"/>
      <c r="AX77" s="1321"/>
      <c r="AY77" s="1321"/>
      <c r="AZ77" s="1321"/>
      <c r="BA77" s="1321"/>
      <c r="BB77" s="1324" t="s">
        <v>606</v>
      </c>
      <c r="BC77" s="1324"/>
      <c r="BD77" s="1324"/>
      <c r="BE77" s="1324"/>
      <c r="BF77" s="1324"/>
      <c r="BG77" s="1324"/>
      <c r="BH77" s="1324"/>
      <c r="BI77" s="1324"/>
      <c r="BJ77" s="1324"/>
      <c r="BK77" s="1324"/>
      <c r="BL77" s="1324"/>
      <c r="BM77" s="1324"/>
      <c r="BN77" s="1324"/>
      <c r="BO77" s="1324"/>
      <c r="BP77" s="1322">
        <v>45.9</v>
      </c>
      <c r="BQ77" s="1322"/>
      <c r="BR77" s="1322"/>
      <c r="BS77" s="1322"/>
      <c r="BT77" s="1322"/>
      <c r="BU77" s="1322"/>
      <c r="BV77" s="1322"/>
      <c r="BW77" s="1322"/>
      <c r="BX77" s="1322">
        <v>33.6</v>
      </c>
      <c r="BY77" s="1322"/>
      <c r="BZ77" s="1322"/>
      <c r="CA77" s="1322"/>
      <c r="CB77" s="1322"/>
      <c r="CC77" s="1322"/>
      <c r="CD77" s="1322"/>
      <c r="CE77" s="1322"/>
      <c r="CF77" s="1322">
        <v>32.5</v>
      </c>
      <c r="CG77" s="1322"/>
      <c r="CH77" s="1322"/>
      <c r="CI77" s="1322"/>
      <c r="CJ77" s="1322"/>
      <c r="CK77" s="1322"/>
      <c r="CL77" s="1322"/>
      <c r="CM77" s="1322"/>
      <c r="CN77" s="1322">
        <v>30.2</v>
      </c>
      <c r="CO77" s="1322"/>
      <c r="CP77" s="1322"/>
      <c r="CQ77" s="1322"/>
      <c r="CR77" s="1322"/>
      <c r="CS77" s="1322"/>
      <c r="CT77" s="1322"/>
      <c r="CU77" s="1322"/>
      <c r="CV77" s="1322">
        <v>25.4</v>
      </c>
      <c r="CW77" s="1322"/>
      <c r="CX77" s="1322"/>
      <c r="CY77" s="1322"/>
      <c r="CZ77" s="1322"/>
      <c r="DA77" s="1322"/>
      <c r="DB77" s="1322"/>
      <c r="DC77" s="1322"/>
    </row>
    <row r="78" spans="2:107">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613</v>
      </c>
      <c r="BC79" s="1324"/>
      <c r="BD79" s="1324"/>
      <c r="BE79" s="1324"/>
      <c r="BF79" s="1324"/>
      <c r="BG79" s="1324"/>
      <c r="BH79" s="1324"/>
      <c r="BI79" s="1324"/>
      <c r="BJ79" s="1324"/>
      <c r="BK79" s="1324"/>
      <c r="BL79" s="1324"/>
      <c r="BM79" s="1324"/>
      <c r="BN79" s="1324"/>
      <c r="BO79" s="1324"/>
      <c r="BP79" s="1322">
        <v>8.8000000000000007</v>
      </c>
      <c r="BQ79" s="1322"/>
      <c r="BR79" s="1322"/>
      <c r="BS79" s="1322"/>
      <c r="BT79" s="1322"/>
      <c r="BU79" s="1322"/>
      <c r="BV79" s="1322"/>
      <c r="BW79" s="1322"/>
      <c r="BX79" s="1322">
        <v>7</v>
      </c>
      <c r="BY79" s="1322"/>
      <c r="BZ79" s="1322"/>
      <c r="CA79" s="1322"/>
      <c r="CB79" s="1322"/>
      <c r="CC79" s="1322"/>
      <c r="CD79" s="1322"/>
      <c r="CE79" s="1322"/>
      <c r="CF79" s="1322">
        <v>8.1999999999999993</v>
      </c>
      <c r="CG79" s="1322"/>
      <c r="CH79" s="1322"/>
      <c r="CI79" s="1322"/>
      <c r="CJ79" s="1322"/>
      <c r="CK79" s="1322"/>
      <c r="CL79" s="1322"/>
      <c r="CM79" s="1322"/>
      <c r="CN79" s="1322">
        <v>8</v>
      </c>
      <c r="CO79" s="1322"/>
      <c r="CP79" s="1322"/>
      <c r="CQ79" s="1322"/>
      <c r="CR79" s="1322"/>
      <c r="CS79" s="1322"/>
      <c r="CT79" s="1322"/>
      <c r="CU79" s="1322"/>
      <c r="CV79" s="1322">
        <v>7.8</v>
      </c>
      <c r="CW79" s="1322"/>
      <c r="CX79" s="1322"/>
      <c r="CY79" s="1322"/>
      <c r="CZ79" s="1322"/>
      <c r="DA79" s="1322"/>
      <c r="DB79" s="1322"/>
      <c r="DC79" s="1322"/>
    </row>
    <row r="80" spans="2:107">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x/yIR7/sMuVe1V+doNS3T5HVGog2jgyuS0I1V5AmoIiS5H1j7KPs9PRxov17GYNN0HnMB6/roHBoqlBAqwq9g==" saltValue="c+Jw7sCsYiOq03wnAISK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ADdz0lXvmcwGyVYjVkk0jPvtvN0d/oOXhXDomvEY2fN98Od42MTeJ8P0oWLTLl3KU8qIuWqMij5oOwVRiwPvg==" saltValue="5rLWZMfskm+1MBaSs8UT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ufEO2KX4PsOHw/FdbhymyX0UHMtDsuHeDgrRxZszyzE8Pg1Kxo5jis/Yew8laETvsTnijViFXuon4Rt5iPW9w==" saltValue="SYRWJUpLqMwbxyKYqZ6D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548</v>
      </c>
      <c r="G2" s="156"/>
      <c r="H2" s="157"/>
    </row>
    <row r="3" spans="1:8">
      <c r="A3" s="153" t="s">
        <v>541</v>
      </c>
      <c r="B3" s="158"/>
      <c r="C3" s="159"/>
      <c r="D3" s="160">
        <v>29101</v>
      </c>
      <c r="E3" s="161"/>
      <c r="F3" s="162">
        <v>66255</v>
      </c>
      <c r="G3" s="163"/>
      <c r="H3" s="164"/>
    </row>
    <row r="4" spans="1:8">
      <c r="A4" s="165"/>
      <c r="B4" s="166"/>
      <c r="C4" s="167"/>
      <c r="D4" s="168">
        <v>19744</v>
      </c>
      <c r="E4" s="169"/>
      <c r="F4" s="170">
        <v>31822</v>
      </c>
      <c r="G4" s="171"/>
      <c r="H4" s="172"/>
    </row>
    <row r="5" spans="1:8">
      <c r="A5" s="153" t="s">
        <v>543</v>
      </c>
      <c r="B5" s="158"/>
      <c r="C5" s="159"/>
      <c r="D5" s="160">
        <v>24391</v>
      </c>
      <c r="E5" s="161"/>
      <c r="F5" s="162">
        <v>47278</v>
      </c>
      <c r="G5" s="163"/>
      <c r="H5" s="164"/>
    </row>
    <row r="6" spans="1:8">
      <c r="A6" s="165"/>
      <c r="B6" s="166"/>
      <c r="C6" s="167"/>
      <c r="D6" s="168">
        <v>14096</v>
      </c>
      <c r="E6" s="169"/>
      <c r="F6" s="170">
        <v>24096</v>
      </c>
      <c r="G6" s="171"/>
      <c r="H6" s="172"/>
    </row>
    <row r="7" spans="1:8">
      <c r="A7" s="153" t="s">
        <v>544</v>
      </c>
      <c r="B7" s="158"/>
      <c r="C7" s="159"/>
      <c r="D7" s="160">
        <v>28847</v>
      </c>
      <c r="E7" s="161"/>
      <c r="F7" s="162">
        <v>67319</v>
      </c>
      <c r="G7" s="163"/>
      <c r="H7" s="164"/>
    </row>
    <row r="8" spans="1:8">
      <c r="A8" s="165"/>
      <c r="B8" s="166"/>
      <c r="C8" s="167"/>
      <c r="D8" s="168">
        <v>11277</v>
      </c>
      <c r="E8" s="169"/>
      <c r="F8" s="170">
        <v>38101</v>
      </c>
      <c r="G8" s="171"/>
      <c r="H8" s="172"/>
    </row>
    <row r="9" spans="1:8">
      <c r="A9" s="153" t="s">
        <v>545</v>
      </c>
      <c r="B9" s="158"/>
      <c r="C9" s="159"/>
      <c r="D9" s="160">
        <v>35094</v>
      </c>
      <c r="E9" s="161"/>
      <c r="F9" s="162">
        <v>70615</v>
      </c>
      <c r="G9" s="163"/>
      <c r="H9" s="164"/>
    </row>
    <row r="10" spans="1:8">
      <c r="A10" s="165"/>
      <c r="B10" s="166"/>
      <c r="C10" s="167"/>
      <c r="D10" s="168">
        <v>15982</v>
      </c>
      <c r="E10" s="169"/>
      <c r="F10" s="170">
        <v>37382</v>
      </c>
      <c r="G10" s="171"/>
      <c r="H10" s="172"/>
    </row>
    <row r="11" spans="1:8">
      <c r="A11" s="153" t="s">
        <v>546</v>
      </c>
      <c r="B11" s="158"/>
      <c r="C11" s="159"/>
      <c r="D11" s="160">
        <v>27752</v>
      </c>
      <c r="E11" s="161"/>
      <c r="F11" s="162">
        <v>69185</v>
      </c>
      <c r="G11" s="163"/>
      <c r="H11" s="164"/>
    </row>
    <row r="12" spans="1:8">
      <c r="A12" s="165"/>
      <c r="B12" s="166"/>
      <c r="C12" s="173"/>
      <c r="D12" s="168">
        <v>10434</v>
      </c>
      <c r="E12" s="169"/>
      <c r="F12" s="170">
        <v>38519</v>
      </c>
      <c r="G12" s="171"/>
      <c r="H12" s="172"/>
    </row>
    <row r="13" spans="1:8">
      <c r="A13" s="153"/>
      <c r="B13" s="158"/>
      <c r="C13" s="174"/>
      <c r="D13" s="175">
        <v>29037</v>
      </c>
      <c r="E13" s="176"/>
      <c r="F13" s="177">
        <v>64130</v>
      </c>
      <c r="G13" s="178"/>
      <c r="H13" s="164"/>
    </row>
    <row r="14" spans="1:8">
      <c r="A14" s="165"/>
      <c r="B14" s="166"/>
      <c r="C14" s="167"/>
      <c r="D14" s="168">
        <v>14307</v>
      </c>
      <c r="E14" s="169"/>
      <c r="F14" s="170">
        <v>33984</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6.61</v>
      </c>
      <c r="C19" s="179">
        <f>ROUND(VALUE(SUBSTITUTE(実質収支比率等に係る経年分析!G$48,"▲","-")),2)</f>
        <v>5.36</v>
      </c>
      <c r="D19" s="179">
        <f>ROUND(VALUE(SUBSTITUTE(実質収支比率等に係る経年分析!H$48,"▲","-")),2)</f>
        <v>4.55</v>
      </c>
      <c r="E19" s="179">
        <f>ROUND(VALUE(SUBSTITUTE(実質収支比率等に係る経年分析!I$48,"▲","-")),2)</f>
        <v>5.08</v>
      </c>
      <c r="F19" s="179">
        <f>ROUND(VALUE(SUBSTITUTE(実質収支比率等に係る経年分析!J$48,"▲","-")),2)</f>
        <v>5.63</v>
      </c>
    </row>
    <row r="20" spans="1:11">
      <c r="A20" s="179" t="s">
        <v>54</v>
      </c>
      <c r="B20" s="179">
        <f>ROUND(VALUE(SUBSTITUTE(実質収支比率等に係る経年分析!F$47,"▲","-")),2)</f>
        <v>4.6500000000000004</v>
      </c>
      <c r="C20" s="179">
        <f>ROUND(VALUE(SUBSTITUTE(実質収支比率等に係る経年分析!G$47,"▲","-")),2)</f>
        <v>4.79</v>
      </c>
      <c r="D20" s="179">
        <f>ROUND(VALUE(SUBSTITUTE(実質収支比率等に係る経年分析!H$47,"▲","-")),2)</f>
        <v>5.04</v>
      </c>
      <c r="E20" s="179">
        <f>ROUND(VALUE(SUBSTITUTE(実質収支比率等に係る経年分析!I$47,"▲","-")),2)</f>
        <v>8.36</v>
      </c>
      <c r="F20" s="179">
        <f>ROUND(VALUE(SUBSTITUTE(実質収支比率等に係る経年分析!J$47,"▲","-")),2)</f>
        <v>11.18</v>
      </c>
    </row>
    <row r="21" spans="1:11">
      <c r="A21" s="179" t="s">
        <v>55</v>
      </c>
      <c r="B21" s="179">
        <f>IF(ISNUMBER(VALUE(SUBSTITUTE(実質収支比率等に係る経年分析!F$49,"▲","-"))),ROUND(VALUE(SUBSTITUTE(実質収支比率等に係る経年分析!F$49,"▲","-")),2),NA())</f>
        <v>1.03</v>
      </c>
      <c r="C21" s="179">
        <f>IF(ISNUMBER(VALUE(SUBSTITUTE(実質収支比率等に係る経年分析!G$49,"▲","-"))),ROUND(VALUE(SUBSTITUTE(実質収支比率等に係る経年分析!G$49,"▲","-")),2),NA())</f>
        <v>-1.02</v>
      </c>
      <c r="D21" s="179">
        <f>IF(ISNUMBER(VALUE(SUBSTITUTE(実質収支比率等に係る経年分析!H$49,"▲","-"))),ROUND(VALUE(SUBSTITUTE(実質収支比率等に係る経年分析!H$49,"▲","-")),2),NA())</f>
        <v>-0.56000000000000005</v>
      </c>
      <c r="E21" s="179">
        <f>IF(ISNUMBER(VALUE(SUBSTITUTE(実質収支比率等に係る経年分析!I$49,"▲","-"))),ROUND(VALUE(SUBSTITUTE(実質収支比率等に係る経年分析!I$49,"▲","-")),2),NA())</f>
        <v>3.95</v>
      </c>
      <c r="F21" s="179">
        <f>IF(ISNUMBER(VALUE(SUBSTITUTE(実質収支比率等に係る経年分析!J$49,"▲","-"))),ROUND(VALUE(SUBSTITUTE(実質収支比率等に係る経年分析!J$49,"▲","-")),2),NA())</f>
        <v>3.49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都市核地区土地区画整理事業特別会計（特別会計）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都市核地区土地区画整理事業特別会計（一般会計）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2.2400000000000002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1.29</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1690</v>
      </c>
      <c r="E42" s="181"/>
      <c r="F42" s="181"/>
      <c r="G42" s="181">
        <f>'実質公債費比率（分子）の構造'!L$52</f>
        <v>1521</v>
      </c>
      <c r="H42" s="181"/>
      <c r="I42" s="181"/>
      <c r="J42" s="181">
        <f>'実質公債費比率（分子）の構造'!M$52</f>
        <v>1500</v>
      </c>
      <c r="K42" s="181"/>
      <c r="L42" s="181"/>
      <c r="M42" s="181">
        <f>'実質公債費比率（分子）の構造'!N$52</f>
        <v>1454</v>
      </c>
      <c r="N42" s="181"/>
      <c r="O42" s="181"/>
      <c r="P42" s="181">
        <f>'実質公債費比率（分子）の構造'!O$52</f>
        <v>1444</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18</v>
      </c>
      <c r="C44" s="181"/>
      <c r="D44" s="181"/>
      <c r="E44" s="181">
        <f>'実質公債費比率（分子）の構造'!L$50</f>
        <v>35</v>
      </c>
      <c r="F44" s="181"/>
      <c r="G44" s="181"/>
      <c r="H44" s="181">
        <f>'実質公債費比率（分子）の構造'!M$50</f>
        <v>37</v>
      </c>
      <c r="I44" s="181"/>
      <c r="J44" s="181"/>
      <c r="K44" s="181">
        <f>'実質公債費比率（分子）の構造'!N$50</f>
        <v>35</v>
      </c>
      <c r="L44" s="181"/>
      <c r="M44" s="181"/>
      <c r="N44" s="181">
        <f>'実質公債費比率（分子）の構造'!O$50</f>
        <v>35</v>
      </c>
      <c r="O44" s="181"/>
      <c r="P44" s="181"/>
    </row>
    <row r="45" spans="1:16">
      <c r="A45" s="181" t="s">
        <v>65</v>
      </c>
      <c r="B45" s="181">
        <f>'実質公債費比率（分子）の構造'!K$49</f>
        <v>73</v>
      </c>
      <c r="C45" s="181"/>
      <c r="D45" s="181"/>
      <c r="E45" s="181">
        <f>'実質公債費比率（分子）の構造'!L$49</f>
        <v>71</v>
      </c>
      <c r="F45" s="181"/>
      <c r="G45" s="181"/>
      <c r="H45" s="181">
        <f>'実質公債費比率（分子）の構造'!M$49</f>
        <v>64</v>
      </c>
      <c r="I45" s="181"/>
      <c r="J45" s="181"/>
      <c r="K45" s="181">
        <f>'実質公債費比率（分子）の構造'!N$49</f>
        <v>52</v>
      </c>
      <c r="L45" s="181"/>
      <c r="M45" s="181"/>
      <c r="N45" s="181">
        <f>'実質公債費比率（分子）の構造'!O$49</f>
        <v>45</v>
      </c>
      <c r="O45" s="181"/>
      <c r="P45" s="181"/>
    </row>
    <row r="46" spans="1:16">
      <c r="A46" s="181" t="s">
        <v>66</v>
      </c>
      <c r="B46" s="181">
        <f>'実質公債費比率（分子）の構造'!K$48</f>
        <v>162</v>
      </c>
      <c r="C46" s="181"/>
      <c r="D46" s="181"/>
      <c r="E46" s="181">
        <f>'実質公債費比率（分子）の構造'!L$48</f>
        <v>143</v>
      </c>
      <c r="F46" s="181"/>
      <c r="G46" s="181"/>
      <c r="H46" s="181">
        <f>'実質公債費比率（分子）の構造'!M$48</f>
        <v>126</v>
      </c>
      <c r="I46" s="181"/>
      <c r="J46" s="181"/>
      <c r="K46" s="181">
        <f>'実質公債費比率（分子）の構造'!N$48</f>
        <v>115</v>
      </c>
      <c r="L46" s="181"/>
      <c r="M46" s="181"/>
      <c r="N46" s="181">
        <f>'実質公債費比率（分子）の構造'!O$48</f>
        <v>111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1277</v>
      </c>
      <c r="C49" s="181"/>
      <c r="D49" s="181"/>
      <c r="E49" s="181">
        <f>'実質公債費比率（分子）の構造'!L$45</f>
        <v>1207</v>
      </c>
      <c r="F49" s="181"/>
      <c r="G49" s="181"/>
      <c r="H49" s="181">
        <f>'実質公債費比率（分子）の構造'!M$45</f>
        <v>1235</v>
      </c>
      <c r="I49" s="181"/>
      <c r="J49" s="181"/>
      <c r="K49" s="181">
        <f>'実質公債費比率（分子）の構造'!N$45</f>
        <v>1218</v>
      </c>
      <c r="L49" s="181"/>
      <c r="M49" s="181"/>
      <c r="N49" s="181">
        <f>'実質公債費比率（分子）の構造'!O$45</f>
        <v>1222</v>
      </c>
      <c r="O49" s="181"/>
      <c r="P49" s="181"/>
    </row>
    <row r="50" spans="1:16">
      <c r="A50" s="181" t="s">
        <v>70</v>
      </c>
      <c r="B50" s="181" t="e">
        <f>NA()</f>
        <v>#N/A</v>
      </c>
      <c r="C50" s="181">
        <f>IF(ISNUMBER('実質公債費比率（分子）の構造'!K$53),'実質公債費比率（分子）の構造'!K$53,NA())</f>
        <v>-160</v>
      </c>
      <c r="D50" s="181" t="e">
        <f>NA()</f>
        <v>#N/A</v>
      </c>
      <c r="E50" s="181" t="e">
        <f>NA()</f>
        <v>#N/A</v>
      </c>
      <c r="F50" s="181">
        <f>IF(ISNUMBER('実質公債費比率（分子）の構造'!L$53),'実質公債費比率（分子）の構造'!L$53,NA())</f>
        <v>-65</v>
      </c>
      <c r="G50" s="181" t="e">
        <f>NA()</f>
        <v>#N/A</v>
      </c>
      <c r="H50" s="181" t="e">
        <f>NA()</f>
        <v>#N/A</v>
      </c>
      <c r="I50" s="181">
        <f>IF(ISNUMBER('実質公債費比率（分子）の構造'!M$53),'実質公債費比率（分子）の構造'!M$53,NA())</f>
        <v>-38</v>
      </c>
      <c r="J50" s="181" t="e">
        <f>NA()</f>
        <v>#N/A</v>
      </c>
      <c r="K50" s="181" t="e">
        <f>NA()</f>
        <v>#N/A</v>
      </c>
      <c r="L50" s="181">
        <f>IF(ISNUMBER('実質公債費比率（分子）の構造'!N$53),'実質公債費比率（分子）の構造'!N$53,NA())</f>
        <v>-34</v>
      </c>
      <c r="M50" s="181" t="e">
        <f>NA()</f>
        <v>#N/A</v>
      </c>
      <c r="N50" s="181" t="e">
        <f>NA()</f>
        <v>#N/A</v>
      </c>
      <c r="O50" s="181">
        <f>IF(ISNUMBER('実質公債費比率（分子）の構造'!O$53),'実質公債費比率（分子）の構造'!O$53,NA())</f>
        <v>-31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13659</v>
      </c>
      <c r="E56" s="180"/>
      <c r="F56" s="180"/>
      <c r="G56" s="180">
        <f>'将来負担比率（分子）の構造'!J$52</f>
        <v>13637</v>
      </c>
      <c r="H56" s="180"/>
      <c r="I56" s="180"/>
      <c r="J56" s="180">
        <f>'将来負担比率（分子）の構造'!K$52</f>
        <v>13516</v>
      </c>
      <c r="K56" s="180"/>
      <c r="L56" s="180"/>
      <c r="M56" s="180">
        <f>'将来負担比率（分子）の構造'!L$52</f>
        <v>13608</v>
      </c>
      <c r="N56" s="180"/>
      <c r="O56" s="180"/>
      <c r="P56" s="180">
        <f>'将来負担比率（分子）の構造'!M$52</f>
        <v>13839</v>
      </c>
    </row>
    <row r="57" spans="1:16">
      <c r="A57" s="180" t="s">
        <v>41</v>
      </c>
      <c r="B57" s="180"/>
      <c r="C57" s="180"/>
      <c r="D57" s="180">
        <f>'将来負担比率（分子）の構造'!I$51</f>
        <v>2398</v>
      </c>
      <c r="E57" s="180"/>
      <c r="F57" s="180"/>
      <c r="G57" s="180">
        <f>'将来負担比率（分子）の構造'!J$51</f>
        <v>2333</v>
      </c>
      <c r="H57" s="180"/>
      <c r="I57" s="180"/>
      <c r="J57" s="180">
        <f>'将来負担比率（分子）の構造'!K$51</f>
        <v>2068</v>
      </c>
      <c r="K57" s="180"/>
      <c r="L57" s="180"/>
      <c r="M57" s="180">
        <f>'将来負担比率（分子）の構造'!L$51</f>
        <v>2305</v>
      </c>
      <c r="N57" s="180"/>
      <c r="O57" s="180"/>
      <c r="P57" s="180">
        <f>'将来負担比率（分子）の構造'!M$51</f>
        <v>1942</v>
      </c>
    </row>
    <row r="58" spans="1:16">
      <c r="A58" s="180" t="s">
        <v>40</v>
      </c>
      <c r="B58" s="180"/>
      <c r="C58" s="180"/>
      <c r="D58" s="180">
        <f>'将来負担比率（分子）の構造'!I$50</f>
        <v>4802</v>
      </c>
      <c r="E58" s="180"/>
      <c r="F58" s="180"/>
      <c r="G58" s="180">
        <f>'将来負担比率（分子）の構造'!J$50</f>
        <v>4629</v>
      </c>
      <c r="H58" s="180"/>
      <c r="I58" s="180"/>
      <c r="J58" s="180">
        <f>'将来負担比率（分子）の構造'!K$50</f>
        <v>4443</v>
      </c>
      <c r="K58" s="180"/>
      <c r="L58" s="180"/>
      <c r="M58" s="180">
        <f>'将来負担比率（分子）の構造'!L$50</f>
        <v>4743</v>
      </c>
      <c r="N58" s="180"/>
      <c r="O58" s="180"/>
      <c r="P58" s="180">
        <f>'将来負担比率（分子）の構造'!M$50</f>
        <v>5260</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3473</v>
      </c>
      <c r="C62" s="180"/>
      <c r="D62" s="180"/>
      <c r="E62" s="180">
        <f>'将来負担比率（分子）の構造'!J$45</f>
        <v>3190</v>
      </c>
      <c r="F62" s="180"/>
      <c r="G62" s="180"/>
      <c r="H62" s="180">
        <f>'将来負担比率（分子）の構造'!K$45</f>
        <v>3122</v>
      </c>
      <c r="I62" s="180"/>
      <c r="J62" s="180"/>
      <c r="K62" s="180">
        <f>'将来負担比率（分子）の構造'!L$45</f>
        <v>3119</v>
      </c>
      <c r="L62" s="180"/>
      <c r="M62" s="180"/>
      <c r="N62" s="180">
        <f>'将来負担比率（分子）の構造'!M$45</f>
        <v>3184</v>
      </c>
      <c r="O62" s="180"/>
      <c r="P62" s="180"/>
    </row>
    <row r="63" spans="1:16">
      <c r="A63" s="180" t="s">
        <v>33</v>
      </c>
      <c r="B63" s="180">
        <f>'将来負担比率（分子）の構造'!I$44</f>
        <v>434</v>
      </c>
      <c r="C63" s="180"/>
      <c r="D63" s="180"/>
      <c r="E63" s="180">
        <f>'将来負担比率（分子）の構造'!J$44</f>
        <v>376</v>
      </c>
      <c r="F63" s="180"/>
      <c r="G63" s="180"/>
      <c r="H63" s="180">
        <f>'将来負担比率（分子）の構造'!K$44</f>
        <v>321</v>
      </c>
      <c r="I63" s="180"/>
      <c r="J63" s="180"/>
      <c r="K63" s="180">
        <f>'将来負担比率（分子）の構造'!L$44</f>
        <v>359</v>
      </c>
      <c r="L63" s="180"/>
      <c r="M63" s="180"/>
      <c r="N63" s="180">
        <f>'将来負担比率（分子）の構造'!M$44</f>
        <v>561</v>
      </c>
      <c r="O63" s="180"/>
      <c r="P63" s="180"/>
    </row>
    <row r="64" spans="1:16">
      <c r="A64" s="180" t="s">
        <v>32</v>
      </c>
      <c r="B64" s="180">
        <f>'将来負担比率（分子）の構造'!I$43</f>
        <v>1490</v>
      </c>
      <c r="C64" s="180"/>
      <c r="D64" s="180"/>
      <c r="E64" s="180">
        <f>'将来負担比率（分子）の構造'!J$43</f>
        <v>1413</v>
      </c>
      <c r="F64" s="180"/>
      <c r="G64" s="180"/>
      <c r="H64" s="180">
        <f>'将来負担比率（分子）の構造'!K$43</f>
        <v>1345</v>
      </c>
      <c r="I64" s="180"/>
      <c r="J64" s="180"/>
      <c r="K64" s="180">
        <f>'将来負担比率（分子）の構造'!L$43</f>
        <v>1453</v>
      </c>
      <c r="L64" s="180"/>
      <c r="M64" s="180"/>
      <c r="N64" s="180">
        <f>'将来負担比率（分子）の構造'!M$43</f>
        <v>1300</v>
      </c>
      <c r="O64" s="180"/>
      <c r="P64" s="180"/>
    </row>
    <row r="65" spans="1:16">
      <c r="A65" s="180" t="s">
        <v>31</v>
      </c>
      <c r="B65" s="180">
        <f>'将来負担比率（分子）の構造'!I$42</f>
        <v>672</v>
      </c>
      <c r="C65" s="180"/>
      <c r="D65" s="180"/>
      <c r="E65" s="180">
        <f>'将来負担比率（分子）の構造'!J$42</f>
        <v>668</v>
      </c>
      <c r="F65" s="180"/>
      <c r="G65" s="180"/>
      <c r="H65" s="180">
        <f>'将来負担比率（分子）の構造'!K$42</f>
        <v>609</v>
      </c>
      <c r="I65" s="180"/>
      <c r="J65" s="180"/>
      <c r="K65" s="180">
        <f>'将来負担比率（分子）の構造'!L$42</f>
        <v>548</v>
      </c>
      <c r="L65" s="180"/>
      <c r="M65" s="180"/>
      <c r="N65" s="180">
        <f>'将来負担比率（分子）の構造'!M$42</f>
        <v>481</v>
      </c>
      <c r="O65" s="180"/>
      <c r="P65" s="180"/>
    </row>
    <row r="66" spans="1:16">
      <c r="A66" s="180" t="s">
        <v>30</v>
      </c>
      <c r="B66" s="180">
        <f>'将来負担比率（分子）の構造'!I$41</f>
        <v>14229</v>
      </c>
      <c r="C66" s="180"/>
      <c r="D66" s="180"/>
      <c r="E66" s="180">
        <f>'将来負担比率（分子）の構造'!J$41</f>
        <v>14307</v>
      </c>
      <c r="F66" s="180"/>
      <c r="G66" s="180"/>
      <c r="H66" s="180">
        <f>'将来負担比率（分子）の構造'!K$41</f>
        <v>14236</v>
      </c>
      <c r="I66" s="180"/>
      <c r="J66" s="180"/>
      <c r="K66" s="180">
        <f>'将来負担比率（分子）の構造'!L$41</f>
        <v>14569</v>
      </c>
      <c r="L66" s="180"/>
      <c r="M66" s="180"/>
      <c r="N66" s="180">
        <f>'将来負担比率（分子）の構造'!M$41</f>
        <v>14805</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688</v>
      </c>
      <c r="C72" s="184">
        <f>基金残高に係る経年分析!G55</f>
        <v>1153</v>
      </c>
      <c r="D72" s="184">
        <f>基金残高に係る経年分析!H55</f>
        <v>1555</v>
      </c>
    </row>
    <row r="73" spans="1:16">
      <c r="A73" s="183" t="s">
        <v>77</v>
      </c>
      <c r="B73" s="184" t="str">
        <f>基金残高に係る経年分析!F56</f>
        <v>-</v>
      </c>
      <c r="C73" s="184" t="str">
        <f>基金残高に係る経年分析!G56</f>
        <v>-</v>
      </c>
      <c r="D73" s="184" t="str">
        <f>基金残高に係る経年分析!H56</f>
        <v>-</v>
      </c>
    </row>
    <row r="74" spans="1:16">
      <c r="A74" s="183" t="s">
        <v>78</v>
      </c>
      <c r="B74" s="184">
        <f>基金残高に係る経年分析!F57</f>
        <v>2887</v>
      </c>
      <c r="C74" s="184">
        <f>基金残高に係る経年分析!G57</f>
        <v>3069</v>
      </c>
      <c r="D74" s="184">
        <f>基金残高に係る経年分析!H57</f>
        <v>3167</v>
      </c>
    </row>
  </sheetData>
  <sheetProtection algorithmName="SHA-512" hashValue="TmUIM5FLtPxLy6X71SymravQqPbVa8eJVNuYoIPP71HRQ5yaElLuKAI8PZ5F+aok7z1bCwW8Uvuh8Wmoy9tFAA==" saltValue="Mm5RwQwEuWBH3Pn1I6tF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229</v>
      </c>
      <c r="C5" s="761"/>
      <c r="D5" s="761"/>
      <c r="E5" s="761"/>
      <c r="F5" s="761"/>
      <c r="G5" s="761"/>
      <c r="H5" s="761"/>
      <c r="I5" s="761"/>
      <c r="J5" s="761"/>
      <c r="K5" s="761"/>
      <c r="L5" s="761"/>
      <c r="M5" s="761"/>
      <c r="N5" s="761"/>
      <c r="O5" s="761"/>
      <c r="P5" s="761"/>
      <c r="Q5" s="762"/>
      <c r="R5" s="726">
        <v>10272741</v>
      </c>
      <c r="S5" s="727"/>
      <c r="T5" s="727"/>
      <c r="U5" s="727"/>
      <c r="V5" s="727"/>
      <c r="W5" s="727"/>
      <c r="X5" s="727"/>
      <c r="Y5" s="773"/>
      <c r="Z5" s="791">
        <v>36.200000000000003</v>
      </c>
      <c r="AA5" s="791"/>
      <c r="AB5" s="791"/>
      <c r="AC5" s="791"/>
      <c r="AD5" s="792">
        <v>9403756</v>
      </c>
      <c r="AE5" s="792"/>
      <c r="AF5" s="792"/>
      <c r="AG5" s="792"/>
      <c r="AH5" s="792"/>
      <c r="AI5" s="792"/>
      <c r="AJ5" s="792"/>
      <c r="AK5" s="792"/>
      <c r="AL5" s="774">
        <v>69.8</v>
      </c>
      <c r="AM5" s="743"/>
      <c r="AN5" s="743"/>
      <c r="AO5" s="775"/>
      <c r="AP5" s="760" t="s">
        <v>230</v>
      </c>
      <c r="AQ5" s="761"/>
      <c r="AR5" s="761"/>
      <c r="AS5" s="761"/>
      <c r="AT5" s="761"/>
      <c r="AU5" s="761"/>
      <c r="AV5" s="761"/>
      <c r="AW5" s="761"/>
      <c r="AX5" s="761"/>
      <c r="AY5" s="761"/>
      <c r="AZ5" s="761"/>
      <c r="BA5" s="761"/>
      <c r="BB5" s="761"/>
      <c r="BC5" s="761"/>
      <c r="BD5" s="761"/>
      <c r="BE5" s="761"/>
      <c r="BF5" s="762"/>
      <c r="BG5" s="661">
        <v>9403756</v>
      </c>
      <c r="BH5" s="664"/>
      <c r="BI5" s="664"/>
      <c r="BJ5" s="664"/>
      <c r="BK5" s="664"/>
      <c r="BL5" s="664"/>
      <c r="BM5" s="664"/>
      <c r="BN5" s="665"/>
      <c r="BO5" s="723">
        <v>91.5</v>
      </c>
      <c r="BP5" s="723"/>
      <c r="BQ5" s="723"/>
      <c r="BR5" s="723"/>
      <c r="BS5" s="724">
        <v>25242</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c r="B6" s="658" t="s">
        <v>234</v>
      </c>
      <c r="C6" s="659"/>
      <c r="D6" s="659"/>
      <c r="E6" s="659"/>
      <c r="F6" s="659"/>
      <c r="G6" s="659"/>
      <c r="H6" s="659"/>
      <c r="I6" s="659"/>
      <c r="J6" s="659"/>
      <c r="K6" s="659"/>
      <c r="L6" s="659"/>
      <c r="M6" s="659"/>
      <c r="N6" s="659"/>
      <c r="O6" s="659"/>
      <c r="P6" s="659"/>
      <c r="Q6" s="660"/>
      <c r="R6" s="661">
        <v>125320</v>
      </c>
      <c r="S6" s="664"/>
      <c r="T6" s="664"/>
      <c r="U6" s="664"/>
      <c r="V6" s="664"/>
      <c r="W6" s="664"/>
      <c r="X6" s="664"/>
      <c r="Y6" s="665"/>
      <c r="Z6" s="723">
        <v>0.4</v>
      </c>
      <c r="AA6" s="723"/>
      <c r="AB6" s="723"/>
      <c r="AC6" s="723"/>
      <c r="AD6" s="724">
        <v>125320</v>
      </c>
      <c r="AE6" s="724"/>
      <c r="AF6" s="724"/>
      <c r="AG6" s="724"/>
      <c r="AH6" s="724"/>
      <c r="AI6" s="724"/>
      <c r="AJ6" s="724"/>
      <c r="AK6" s="724"/>
      <c r="AL6" s="666">
        <v>0.9</v>
      </c>
      <c r="AM6" s="667"/>
      <c r="AN6" s="667"/>
      <c r="AO6" s="725"/>
      <c r="AP6" s="658" t="s">
        <v>235</v>
      </c>
      <c r="AQ6" s="659"/>
      <c r="AR6" s="659"/>
      <c r="AS6" s="659"/>
      <c r="AT6" s="659"/>
      <c r="AU6" s="659"/>
      <c r="AV6" s="659"/>
      <c r="AW6" s="659"/>
      <c r="AX6" s="659"/>
      <c r="AY6" s="659"/>
      <c r="AZ6" s="659"/>
      <c r="BA6" s="659"/>
      <c r="BB6" s="659"/>
      <c r="BC6" s="659"/>
      <c r="BD6" s="659"/>
      <c r="BE6" s="659"/>
      <c r="BF6" s="660"/>
      <c r="BG6" s="661">
        <v>9403756</v>
      </c>
      <c r="BH6" s="664"/>
      <c r="BI6" s="664"/>
      <c r="BJ6" s="664"/>
      <c r="BK6" s="664"/>
      <c r="BL6" s="664"/>
      <c r="BM6" s="664"/>
      <c r="BN6" s="665"/>
      <c r="BO6" s="723">
        <v>91.5</v>
      </c>
      <c r="BP6" s="723"/>
      <c r="BQ6" s="723"/>
      <c r="BR6" s="723"/>
      <c r="BS6" s="724">
        <v>25242</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269459</v>
      </c>
      <c r="CS6" s="664"/>
      <c r="CT6" s="664"/>
      <c r="CU6" s="664"/>
      <c r="CV6" s="664"/>
      <c r="CW6" s="664"/>
      <c r="CX6" s="664"/>
      <c r="CY6" s="665"/>
      <c r="CZ6" s="774">
        <v>1</v>
      </c>
      <c r="DA6" s="743"/>
      <c r="DB6" s="743"/>
      <c r="DC6" s="777"/>
      <c r="DD6" s="669" t="s">
        <v>237</v>
      </c>
      <c r="DE6" s="664"/>
      <c r="DF6" s="664"/>
      <c r="DG6" s="664"/>
      <c r="DH6" s="664"/>
      <c r="DI6" s="664"/>
      <c r="DJ6" s="664"/>
      <c r="DK6" s="664"/>
      <c r="DL6" s="664"/>
      <c r="DM6" s="664"/>
      <c r="DN6" s="664"/>
      <c r="DO6" s="664"/>
      <c r="DP6" s="665"/>
      <c r="DQ6" s="669">
        <v>269459</v>
      </c>
      <c r="DR6" s="664"/>
      <c r="DS6" s="664"/>
      <c r="DT6" s="664"/>
      <c r="DU6" s="664"/>
      <c r="DV6" s="664"/>
      <c r="DW6" s="664"/>
      <c r="DX6" s="664"/>
      <c r="DY6" s="664"/>
      <c r="DZ6" s="664"/>
      <c r="EA6" s="664"/>
      <c r="EB6" s="664"/>
      <c r="EC6" s="704"/>
    </row>
    <row r="7" spans="2:143" ht="11.25" customHeight="1">
      <c r="B7" s="658" t="s">
        <v>238</v>
      </c>
      <c r="C7" s="659"/>
      <c r="D7" s="659"/>
      <c r="E7" s="659"/>
      <c r="F7" s="659"/>
      <c r="G7" s="659"/>
      <c r="H7" s="659"/>
      <c r="I7" s="659"/>
      <c r="J7" s="659"/>
      <c r="K7" s="659"/>
      <c r="L7" s="659"/>
      <c r="M7" s="659"/>
      <c r="N7" s="659"/>
      <c r="O7" s="659"/>
      <c r="P7" s="659"/>
      <c r="Q7" s="660"/>
      <c r="R7" s="661">
        <v>16391</v>
      </c>
      <c r="S7" s="664"/>
      <c r="T7" s="664"/>
      <c r="U7" s="664"/>
      <c r="V7" s="664"/>
      <c r="W7" s="664"/>
      <c r="X7" s="664"/>
      <c r="Y7" s="665"/>
      <c r="Z7" s="723">
        <v>0.1</v>
      </c>
      <c r="AA7" s="723"/>
      <c r="AB7" s="723"/>
      <c r="AC7" s="723"/>
      <c r="AD7" s="724">
        <v>16391</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4237070</v>
      </c>
      <c r="BH7" s="664"/>
      <c r="BI7" s="664"/>
      <c r="BJ7" s="664"/>
      <c r="BK7" s="664"/>
      <c r="BL7" s="664"/>
      <c r="BM7" s="664"/>
      <c r="BN7" s="665"/>
      <c r="BO7" s="723">
        <v>41.2</v>
      </c>
      <c r="BP7" s="723"/>
      <c r="BQ7" s="723"/>
      <c r="BR7" s="723"/>
      <c r="BS7" s="724">
        <v>25242</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2723196</v>
      </c>
      <c r="CS7" s="664"/>
      <c r="CT7" s="664"/>
      <c r="CU7" s="664"/>
      <c r="CV7" s="664"/>
      <c r="CW7" s="664"/>
      <c r="CX7" s="664"/>
      <c r="CY7" s="665"/>
      <c r="CZ7" s="723">
        <v>9.9</v>
      </c>
      <c r="DA7" s="723"/>
      <c r="DB7" s="723"/>
      <c r="DC7" s="723"/>
      <c r="DD7" s="669">
        <v>31198</v>
      </c>
      <c r="DE7" s="664"/>
      <c r="DF7" s="664"/>
      <c r="DG7" s="664"/>
      <c r="DH7" s="664"/>
      <c r="DI7" s="664"/>
      <c r="DJ7" s="664"/>
      <c r="DK7" s="664"/>
      <c r="DL7" s="664"/>
      <c r="DM7" s="664"/>
      <c r="DN7" s="664"/>
      <c r="DO7" s="664"/>
      <c r="DP7" s="665"/>
      <c r="DQ7" s="669">
        <v>2509539</v>
      </c>
      <c r="DR7" s="664"/>
      <c r="DS7" s="664"/>
      <c r="DT7" s="664"/>
      <c r="DU7" s="664"/>
      <c r="DV7" s="664"/>
      <c r="DW7" s="664"/>
      <c r="DX7" s="664"/>
      <c r="DY7" s="664"/>
      <c r="DZ7" s="664"/>
      <c r="EA7" s="664"/>
      <c r="EB7" s="664"/>
      <c r="EC7" s="704"/>
    </row>
    <row r="8" spans="2:143" ht="11.25" customHeight="1">
      <c r="B8" s="658" t="s">
        <v>241</v>
      </c>
      <c r="C8" s="659"/>
      <c r="D8" s="659"/>
      <c r="E8" s="659"/>
      <c r="F8" s="659"/>
      <c r="G8" s="659"/>
      <c r="H8" s="659"/>
      <c r="I8" s="659"/>
      <c r="J8" s="659"/>
      <c r="K8" s="659"/>
      <c r="L8" s="659"/>
      <c r="M8" s="659"/>
      <c r="N8" s="659"/>
      <c r="O8" s="659"/>
      <c r="P8" s="659"/>
      <c r="Q8" s="660"/>
      <c r="R8" s="661">
        <v>54589</v>
      </c>
      <c r="S8" s="664"/>
      <c r="T8" s="664"/>
      <c r="U8" s="664"/>
      <c r="V8" s="664"/>
      <c r="W8" s="664"/>
      <c r="X8" s="664"/>
      <c r="Y8" s="665"/>
      <c r="Z8" s="723">
        <v>0.2</v>
      </c>
      <c r="AA8" s="723"/>
      <c r="AB8" s="723"/>
      <c r="AC8" s="723"/>
      <c r="AD8" s="724">
        <v>54589</v>
      </c>
      <c r="AE8" s="724"/>
      <c r="AF8" s="724"/>
      <c r="AG8" s="724"/>
      <c r="AH8" s="724"/>
      <c r="AI8" s="724"/>
      <c r="AJ8" s="724"/>
      <c r="AK8" s="724"/>
      <c r="AL8" s="666">
        <v>0.4</v>
      </c>
      <c r="AM8" s="667"/>
      <c r="AN8" s="667"/>
      <c r="AO8" s="725"/>
      <c r="AP8" s="658" t="s">
        <v>242</v>
      </c>
      <c r="AQ8" s="659"/>
      <c r="AR8" s="659"/>
      <c r="AS8" s="659"/>
      <c r="AT8" s="659"/>
      <c r="AU8" s="659"/>
      <c r="AV8" s="659"/>
      <c r="AW8" s="659"/>
      <c r="AX8" s="659"/>
      <c r="AY8" s="659"/>
      <c r="AZ8" s="659"/>
      <c r="BA8" s="659"/>
      <c r="BB8" s="659"/>
      <c r="BC8" s="659"/>
      <c r="BD8" s="659"/>
      <c r="BE8" s="659"/>
      <c r="BF8" s="660"/>
      <c r="BG8" s="661">
        <v>117845</v>
      </c>
      <c r="BH8" s="664"/>
      <c r="BI8" s="664"/>
      <c r="BJ8" s="664"/>
      <c r="BK8" s="664"/>
      <c r="BL8" s="664"/>
      <c r="BM8" s="664"/>
      <c r="BN8" s="665"/>
      <c r="BO8" s="723">
        <v>1.1000000000000001</v>
      </c>
      <c r="BP8" s="723"/>
      <c r="BQ8" s="723"/>
      <c r="BR8" s="723"/>
      <c r="BS8" s="669" t="s">
        <v>237</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14423086</v>
      </c>
      <c r="CS8" s="664"/>
      <c r="CT8" s="664"/>
      <c r="CU8" s="664"/>
      <c r="CV8" s="664"/>
      <c r="CW8" s="664"/>
      <c r="CX8" s="664"/>
      <c r="CY8" s="665"/>
      <c r="CZ8" s="723">
        <v>52.4</v>
      </c>
      <c r="DA8" s="723"/>
      <c r="DB8" s="723"/>
      <c r="DC8" s="723"/>
      <c r="DD8" s="669">
        <v>23674</v>
      </c>
      <c r="DE8" s="664"/>
      <c r="DF8" s="664"/>
      <c r="DG8" s="664"/>
      <c r="DH8" s="664"/>
      <c r="DI8" s="664"/>
      <c r="DJ8" s="664"/>
      <c r="DK8" s="664"/>
      <c r="DL8" s="664"/>
      <c r="DM8" s="664"/>
      <c r="DN8" s="664"/>
      <c r="DO8" s="664"/>
      <c r="DP8" s="665"/>
      <c r="DQ8" s="669">
        <v>6321631</v>
      </c>
      <c r="DR8" s="664"/>
      <c r="DS8" s="664"/>
      <c r="DT8" s="664"/>
      <c r="DU8" s="664"/>
      <c r="DV8" s="664"/>
      <c r="DW8" s="664"/>
      <c r="DX8" s="664"/>
      <c r="DY8" s="664"/>
      <c r="DZ8" s="664"/>
      <c r="EA8" s="664"/>
      <c r="EB8" s="664"/>
      <c r="EC8" s="704"/>
    </row>
    <row r="9" spans="2:143" ht="11.25" customHeight="1">
      <c r="B9" s="658" t="s">
        <v>244</v>
      </c>
      <c r="C9" s="659"/>
      <c r="D9" s="659"/>
      <c r="E9" s="659"/>
      <c r="F9" s="659"/>
      <c r="G9" s="659"/>
      <c r="H9" s="659"/>
      <c r="I9" s="659"/>
      <c r="J9" s="659"/>
      <c r="K9" s="659"/>
      <c r="L9" s="659"/>
      <c r="M9" s="659"/>
      <c r="N9" s="659"/>
      <c r="O9" s="659"/>
      <c r="P9" s="659"/>
      <c r="Q9" s="660"/>
      <c r="R9" s="661">
        <v>44484</v>
      </c>
      <c r="S9" s="664"/>
      <c r="T9" s="664"/>
      <c r="U9" s="664"/>
      <c r="V9" s="664"/>
      <c r="W9" s="664"/>
      <c r="X9" s="664"/>
      <c r="Y9" s="665"/>
      <c r="Z9" s="723">
        <v>0.2</v>
      </c>
      <c r="AA9" s="723"/>
      <c r="AB9" s="723"/>
      <c r="AC9" s="723"/>
      <c r="AD9" s="724">
        <v>44484</v>
      </c>
      <c r="AE9" s="724"/>
      <c r="AF9" s="724"/>
      <c r="AG9" s="724"/>
      <c r="AH9" s="724"/>
      <c r="AI9" s="724"/>
      <c r="AJ9" s="724"/>
      <c r="AK9" s="724"/>
      <c r="AL9" s="666">
        <v>0.3</v>
      </c>
      <c r="AM9" s="667"/>
      <c r="AN9" s="667"/>
      <c r="AO9" s="725"/>
      <c r="AP9" s="658" t="s">
        <v>245</v>
      </c>
      <c r="AQ9" s="659"/>
      <c r="AR9" s="659"/>
      <c r="AS9" s="659"/>
      <c r="AT9" s="659"/>
      <c r="AU9" s="659"/>
      <c r="AV9" s="659"/>
      <c r="AW9" s="659"/>
      <c r="AX9" s="659"/>
      <c r="AY9" s="659"/>
      <c r="AZ9" s="659"/>
      <c r="BA9" s="659"/>
      <c r="BB9" s="659"/>
      <c r="BC9" s="659"/>
      <c r="BD9" s="659"/>
      <c r="BE9" s="659"/>
      <c r="BF9" s="660"/>
      <c r="BG9" s="661">
        <v>3623966</v>
      </c>
      <c r="BH9" s="664"/>
      <c r="BI9" s="664"/>
      <c r="BJ9" s="664"/>
      <c r="BK9" s="664"/>
      <c r="BL9" s="664"/>
      <c r="BM9" s="664"/>
      <c r="BN9" s="665"/>
      <c r="BO9" s="723">
        <v>35.299999999999997</v>
      </c>
      <c r="BP9" s="723"/>
      <c r="BQ9" s="723"/>
      <c r="BR9" s="723"/>
      <c r="BS9" s="669" t="s">
        <v>146</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2052143</v>
      </c>
      <c r="CS9" s="664"/>
      <c r="CT9" s="664"/>
      <c r="CU9" s="664"/>
      <c r="CV9" s="664"/>
      <c r="CW9" s="664"/>
      <c r="CX9" s="664"/>
      <c r="CY9" s="665"/>
      <c r="CZ9" s="723">
        <v>7.5</v>
      </c>
      <c r="DA9" s="723"/>
      <c r="DB9" s="723"/>
      <c r="DC9" s="723"/>
      <c r="DD9" s="669">
        <v>536</v>
      </c>
      <c r="DE9" s="664"/>
      <c r="DF9" s="664"/>
      <c r="DG9" s="664"/>
      <c r="DH9" s="664"/>
      <c r="DI9" s="664"/>
      <c r="DJ9" s="664"/>
      <c r="DK9" s="664"/>
      <c r="DL9" s="664"/>
      <c r="DM9" s="664"/>
      <c r="DN9" s="664"/>
      <c r="DO9" s="664"/>
      <c r="DP9" s="665"/>
      <c r="DQ9" s="669">
        <v>1624758</v>
      </c>
      <c r="DR9" s="664"/>
      <c r="DS9" s="664"/>
      <c r="DT9" s="664"/>
      <c r="DU9" s="664"/>
      <c r="DV9" s="664"/>
      <c r="DW9" s="664"/>
      <c r="DX9" s="664"/>
      <c r="DY9" s="664"/>
      <c r="DZ9" s="664"/>
      <c r="EA9" s="664"/>
      <c r="EB9" s="664"/>
      <c r="EC9" s="704"/>
    </row>
    <row r="10" spans="2:143" ht="11.25" customHeight="1">
      <c r="B10" s="658" t="s">
        <v>247</v>
      </c>
      <c r="C10" s="659"/>
      <c r="D10" s="659"/>
      <c r="E10" s="659"/>
      <c r="F10" s="659"/>
      <c r="G10" s="659"/>
      <c r="H10" s="659"/>
      <c r="I10" s="659"/>
      <c r="J10" s="659"/>
      <c r="K10" s="659"/>
      <c r="L10" s="659"/>
      <c r="M10" s="659"/>
      <c r="N10" s="659"/>
      <c r="O10" s="659"/>
      <c r="P10" s="659"/>
      <c r="Q10" s="660"/>
      <c r="R10" s="661" t="s">
        <v>237</v>
      </c>
      <c r="S10" s="664"/>
      <c r="T10" s="664"/>
      <c r="U10" s="664"/>
      <c r="V10" s="664"/>
      <c r="W10" s="664"/>
      <c r="X10" s="664"/>
      <c r="Y10" s="665"/>
      <c r="Z10" s="723" t="s">
        <v>237</v>
      </c>
      <c r="AA10" s="723"/>
      <c r="AB10" s="723"/>
      <c r="AC10" s="723"/>
      <c r="AD10" s="724" t="s">
        <v>146</v>
      </c>
      <c r="AE10" s="724"/>
      <c r="AF10" s="724"/>
      <c r="AG10" s="724"/>
      <c r="AH10" s="724"/>
      <c r="AI10" s="724"/>
      <c r="AJ10" s="724"/>
      <c r="AK10" s="724"/>
      <c r="AL10" s="666" t="s">
        <v>237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204930</v>
      </c>
      <c r="BH10" s="664"/>
      <c r="BI10" s="664"/>
      <c r="BJ10" s="664"/>
      <c r="BK10" s="664"/>
      <c r="BL10" s="664"/>
      <c r="BM10" s="664"/>
      <c r="BN10" s="665"/>
      <c r="BO10" s="723">
        <v>2</v>
      </c>
      <c r="BP10" s="723"/>
      <c r="BQ10" s="723"/>
      <c r="BR10" s="723"/>
      <c r="BS10" s="669" t="s">
        <v>146</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54896</v>
      </c>
      <c r="CS10" s="664"/>
      <c r="CT10" s="664"/>
      <c r="CU10" s="664"/>
      <c r="CV10" s="664"/>
      <c r="CW10" s="664"/>
      <c r="CX10" s="664"/>
      <c r="CY10" s="665"/>
      <c r="CZ10" s="723">
        <v>0.2</v>
      </c>
      <c r="DA10" s="723"/>
      <c r="DB10" s="723"/>
      <c r="DC10" s="723"/>
      <c r="DD10" s="669" t="s">
        <v>146</v>
      </c>
      <c r="DE10" s="664"/>
      <c r="DF10" s="664"/>
      <c r="DG10" s="664"/>
      <c r="DH10" s="664"/>
      <c r="DI10" s="664"/>
      <c r="DJ10" s="664"/>
      <c r="DK10" s="664"/>
      <c r="DL10" s="664"/>
      <c r="DM10" s="664"/>
      <c r="DN10" s="664"/>
      <c r="DO10" s="664"/>
      <c r="DP10" s="665"/>
      <c r="DQ10" s="669">
        <v>33251</v>
      </c>
      <c r="DR10" s="664"/>
      <c r="DS10" s="664"/>
      <c r="DT10" s="664"/>
      <c r="DU10" s="664"/>
      <c r="DV10" s="664"/>
      <c r="DW10" s="664"/>
      <c r="DX10" s="664"/>
      <c r="DY10" s="664"/>
      <c r="DZ10" s="664"/>
      <c r="EA10" s="664"/>
      <c r="EB10" s="664"/>
      <c r="EC10" s="704"/>
    </row>
    <row r="11" spans="2:143" ht="11.25" customHeight="1">
      <c r="B11" s="658" t="s">
        <v>250</v>
      </c>
      <c r="C11" s="659"/>
      <c r="D11" s="659"/>
      <c r="E11" s="659"/>
      <c r="F11" s="659"/>
      <c r="G11" s="659"/>
      <c r="H11" s="659"/>
      <c r="I11" s="659"/>
      <c r="J11" s="659"/>
      <c r="K11" s="659"/>
      <c r="L11" s="659"/>
      <c r="M11" s="659"/>
      <c r="N11" s="659"/>
      <c r="O11" s="659"/>
      <c r="P11" s="659"/>
      <c r="Q11" s="660"/>
      <c r="R11" s="661" t="s">
        <v>146</v>
      </c>
      <c r="S11" s="664"/>
      <c r="T11" s="664"/>
      <c r="U11" s="664"/>
      <c r="V11" s="664"/>
      <c r="W11" s="664"/>
      <c r="X11" s="664"/>
      <c r="Y11" s="665"/>
      <c r="Z11" s="723" t="s">
        <v>146</v>
      </c>
      <c r="AA11" s="723"/>
      <c r="AB11" s="723"/>
      <c r="AC11" s="723"/>
      <c r="AD11" s="724" t="s">
        <v>146</v>
      </c>
      <c r="AE11" s="724"/>
      <c r="AF11" s="724"/>
      <c r="AG11" s="724"/>
      <c r="AH11" s="724"/>
      <c r="AI11" s="724"/>
      <c r="AJ11" s="724"/>
      <c r="AK11" s="724"/>
      <c r="AL11" s="666" t="s">
        <v>237</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290329</v>
      </c>
      <c r="BH11" s="664"/>
      <c r="BI11" s="664"/>
      <c r="BJ11" s="664"/>
      <c r="BK11" s="664"/>
      <c r="BL11" s="664"/>
      <c r="BM11" s="664"/>
      <c r="BN11" s="665"/>
      <c r="BO11" s="723">
        <v>2.8</v>
      </c>
      <c r="BP11" s="723"/>
      <c r="BQ11" s="723"/>
      <c r="BR11" s="723"/>
      <c r="BS11" s="669">
        <v>25242</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55942</v>
      </c>
      <c r="CS11" s="664"/>
      <c r="CT11" s="664"/>
      <c r="CU11" s="664"/>
      <c r="CV11" s="664"/>
      <c r="CW11" s="664"/>
      <c r="CX11" s="664"/>
      <c r="CY11" s="665"/>
      <c r="CZ11" s="723">
        <v>0.2</v>
      </c>
      <c r="DA11" s="723"/>
      <c r="DB11" s="723"/>
      <c r="DC11" s="723"/>
      <c r="DD11" s="669">
        <v>11043</v>
      </c>
      <c r="DE11" s="664"/>
      <c r="DF11" s="664"/>
      <c r="DG11" s="664"/>
      <c r="DH11" s="664"/>
      <c r="DI11" s="664"/>
      <c r="DJ11" s="664"/>
      <c r="DK11" s="664"/>
      <c r="DL11" s="664"/>
      <c r="DM11" s="664"/>
      <c r="DN11" s="664"/>
      <c r="DO11" s="664"/>
      <c r="DP11" s="665"/>
      <c r="DQ11" s="669">
        <v>36267</v>
      </c>
      <c r="DR11" s="664"/>
      <c r="DS11" s="664"/>
      <c r="DT11" s="664"/>
      <c r="DU11" s="664"/>
      <c r="DV11" s="664"/>
      <c r="DW11" s="664"/>
      <c r="DX11" s="664"/>
      <c r="DY11" s="664"/>
      <c r="DZ11" s="664"/>
      <c r="EA11" s="664"/>
      <c r="EB11" s="664"/>
      <c r="EC11" s="704"/>
    </row>
    <row r="12" spans="2:143" ht="11.25" customHeight="1">
      <c r="B12" s="658" t="s">
        <v>253</v>
      </c>
      <c r="C12" s="659"/>
      <c r="D12" s="659"/>
      <c r="E12" s="659"/>
      <c r="F12" s="659"/>
      <c r="G12" s="659"/>
      <c r="H12" s="659"/>
      <c r="I12" s="659"/>
      <c r="J12" s="659"/>
      <c r="K12" s="659"/>
      <c r="L12" s="659"/>
      <c r="M12" s="659"/>
      <c r="N12" s="659"/>
      <c r="O12" s="659"/>
      <c r="P12" s="659"/>
      <c r="Q12" s="660"/>
      <c r="R12" s="661">
        <v>1256861</v>
      </c>
      <c r="S12" s="664"/>
      <c r="T12" s="664"/>
      <c r="U12" s="664"/>
      <c r="V12" s="664"/>
      <c r="W12" s="664"/>
      <c r="X12" s="664"/>
      <c r="Y12" s="665"/>
      <c r="Z12" s="723">
        <v>4.4000000000000004</v>
      </c>
      <c r="AA12" s="723"/>
      <c r="AB12" s="723"/>
      <c r="AC12" s="723"/>
      <c r="AD12" s="724">
        <v>1256861</v>
      </c>
      <c r="AE12" s="724"/>
      <c r="AF12" s="724"/>
      <c r="AG12" s="724"/>
      <c r="AH12" s="724"/>
      <c r="AI12" s="724"/>
      <c r="AJ12" s="724"/>
      <c r="AK12" s="724"/>
      <c r="AL12" s="666">
        <v>9.3000000000000007</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4558951</v>
      </c>
      <c r="BH12" s="664"/>
      <c r="BI12" s="664"/>
      <c r="BJ12" s="664"/>
      <c r="BK12" s="664"/>
      <c r="BL12" s="664"/>
      <c r="BM12" s="664"/>
      <c r="BN12" s="665"/>
      <c r="BO12" s="723">
        <v>44.4</v>
      </c>
      <c r="BP12" s="723"/>
      <c r="BQ12" s="723"/>
      <c r="BR12" s="723"/>
      <c r="BS12" s="669" t="s">
        <v>146</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207515</v>
      </c>
      <c r="CS12" s="664"/>
      <c r="CT12" s="664"/>
      <c r="CU12" s="664"/>
      <c r="CV12" s="664"/>
      <c r="CW12" s="664"/>
      <c r="CX12" s="664"/>
      <c r="CY12" s="665"/>
      <c r="CZ12" s="723">
        <v>0.8</v>
      </c>
      <c r="DA12" s="723"/>
      <c r="DB12" s="723"/>
      <c r="DC12" s="723"/>
      <c r="DD12" s="669">
        <v>3480</v>
      </c>
      <c r="DE12" s="664"/>
      <c r="DF12" s="664"/>
      <c r="DG12" s="664"/>
      <c r="DH12" s="664"/>
      <c r="DI12" s="664"/>
      <c r="DJ12" s="664"/>
      <c r="DK12" s="664"/>
      <c r="DL12" s="664"/>
      <c r="DM12" s="664"/>
      <c r="DN12" s="664"/>
      <c r="DO12" s="664"/>
      <c r="DP12" s="665"/>
      <c r="DQ12" s="669">
        <v>187050</v>
      </c>
      <c r="DR12" s="664"/>
      <c r="DS12" s="664"/>
      <c r="DT12" s="664"/>
      <c r="DU12" s="664"/>
      <c r="DV12" s="664"/>
      <c r="DW12" s="664"/>
      <c r="DX12" s="664"/>
      <c r="DY12" s="664"/>
      <c r="DZ12" s="664"/>
      <c r="EA12" s="664"/>
      <c r="EB12" s="664"/>
      <c r="EC12" s="704"/>
    </row>
    <row r="13" spans="2:143" ht="11.25" customHeight="1">
      <c r="B13" s="658" t="s">
        <v>256</v>
      </c>
      <c r="C13" s="659"/>
      <c r="D13" s="659"/>
      <c r="E13" s="659"/>
      <c r="F13" s="659"/>
      <c r="G13" s="659"/>
      <c r="H13" s="659"/>
      <c r="I13" s="659"/>
      <c r="J13" s="659"/>
      <c r="K13" s="659"/>
      <c r="L13" s="659"/>
      <c r="M13" s="659"/>
      <c r="N13" s="659"/>
      <c r="O13" s="659"/>
      <c r="P13" s="659"/>
      <c r="Q13" s="660"/>
      <c r="R13" s="661" t="s">
        <v>146</v>
      </c>
      <c r="S13" s="664"/>
      <c r="T13" s="664"/>
      <c r="U13" s="664"/>
      <c r="V13" s="664"/>
      <c r="W13" s="664"/>
      <c r="X13" s="664"/>
      <c r="Y13" s="665"/>
      <c r="Z13" s="723" t="s">
        <v>146</v>
      </c>
      <c r="AA13" s="723"/>
      <c r="AB13" s="723"/>
      <c r="AC13" s="723"/>
      <c r="AD13" s="724" t="s">
        <v>146</v>
      </c>
      <c r="AE13" s="724"/>
      <c r="AF13" s="724"/>
      <c r="AG13" s="724"/>
      <c r="AH13" s="724"/>
      <c r="AI13" s="724"/>
      <c r="AJ13" s="724"/>
      <c r="AK13" s="724"/>
      <c r="AL13" s="666" t="s">
        <v>237</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4236825</v>
      </c>
      <c r="BH13" s="664"/>
      <c r="BI13" s="664"/>
      <c r="BJ13" s="664"/>
      <c r="BK13" s="664"/>
      <c r="BL13" s="664"/>
      <c r="BM13" s="664"/>
      <c r="BN13" s="665"/>
      <c r="BO13" s="723">
        <v>41.2</v>
      </c>
      <c r="BP13" s="723"/>
      <c r="BQ13" s="723"/>
      <c r="BR13" s="723"/>
      <c r="BS13" s="669" t="s">
        <v>146</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2464583</v>
      </c>
      <c r="CS13" s="664"/>
      <c r="CT13" s="664"/>
      <c r="CU13" s="664"/>
      <c r="CV13" s="664"/>
      <c r="CW13" s="664"/>
      <c r="CX13" s="664"/>
      <c r="CY13" s="665"/>
      <c r="CZ13" s="723">
        <v>9</v>
      </c>
      <c r="DA13" s="723"/>
      <c r="DB13" s="723"/>
      <c r="DC13" s="723"/>
      <c r="DD13" s="669">
        <v>1112537</v>
      </c>
      <c r="DE13" s="664"/>
      <c r="DF13" s="664"/>
      <c r="DG13" s="664"/>
      <c r="DH13" s="664"/>
      <c r="DI13" s="664"/>
      <c r="DJ13" s="664"/>
      <c r="DK13" s="664"/>
      <c r="DL13" s="664"/>
      <c r="DM13" s="664"/>
      <c r="DN13" s="664"/>
      <c r="DO13" s="664"/>
      <c r="DP13" s="665"/>
      <c r="DQ13" s="669">
        <v>1263757</v>
      </c>
      <c r="DR13" s="664"/>
      <c r="DS13" s="664"/>
      <c r="DT13" s="664"/>
      <c r="DU13" s="664"/>
      <c r="DV13" s="664"/>
      <c r="DW13" s="664"/>
      <c r="DX13" s="664"/>
      <c r="DY13" s="664"/>
      <c r="DZ13" s="664"/>
      <c r="EA13" s="664"/>
      <c r="EB13" s="664"/>
      <c r="EC13" s="704"/>
    </row>
    <row r="14" spans="2:143" ht="11.25" customHeight="1">
      <c r="B14" s="658" t="s">
        <v>259</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146</v>
      </c>
      <c r="AA14" s="723"/>
      <c r="AB14" s="723"/>
      <c r="AC14" s="723"/>
      <c r="AD14" s="724" t="s">
        <v>146</v>
      </c>
      <c r="AE14" s="724"/>
      <c r="AF14" s="724"/>
      <c r="AG14" s="724"/>
      <c r="AH14" s="724"/>
      <c r="AI14" s="724"/>
      <c r="AJ14" s="724"/>
      <c r="AK14" s="724"/>
      <c r="AL14" s="666" t="s">
        <v>237</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139772</v>
      </c>
      <c r="BH14" s="664"/>
      <c r="BI14" s="664"/>
      <c r="BJ14" s="664"/>
      <c r="BK14" s="664"/>
      <c r="BL14" s="664"/>
      <c r="BM14" s="664"/>
      <c r="BN14" s="665"/>
      <c r="BO14" s="723">
        <v>1.4</v>
      </c>
      <c r="BP14" s="723"/>
      <c r="BQ14" s="723"/>
      <c r="BR14" s="723"/>
      <c r="BS14" s="669" t="s">
        <v>146</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964189</v>
      </c>
      <c r="CS14" s="664"/>
      <c r="CT14" s="664"/>
      <c r="CU14" s="664"/>
      <c r="CV14" s="664"/>
      <c r="CW14" s="664"/>
      <c r="CX14" s="664"/>
      <c r="CY14" s="665"/>
      <c r="CZ14" s="723">
        <v>3.5</v>
      </c>
      <c r="DA14" s="723"/>
      <c r="DB14" s="723"/>
      <c r="DC14" s="723"/>
      <c r="DD14" s="669">
        <v>41284</v>
      </c>
      <c r="DE14" s="664"/>
      <c r="DF14" s="664"/>
      <c r="DG14" s="664"/>
      <c r="DH14" s="664"/>
      <c r="DI14" s="664"/>
      <c r="DJ14" s="664"/>
      <c r="DK14" s="664"/>
      <c r="DL14" s="664"/>
      <c r="DM14" s="664"/>
      <c r="DN14" s="664"/>
      <c r="DO14" s="664"/>
      <c r="DP14" s="665"/>
      <c r="DQ14" s="669">
        <v>459545</v>
      </c>
      <c r="DR14" s="664"/>
      <c r="DS14" s="664"/>
      <c r="DT14" s="664"/>
      <c r="DU14" s="664"/>
      <c r="DV14" s="664"/>
      <c r="DW14" s="664"/>
      <c r="DX14" s="664"/>
      <c r="DY14" s="664"/>
      <c r="DZ14" s="664"/>
      <c r="EA14" s="664"/>
      <c r="EB14" s="664"/>
      <c r="EC14" s="704"/>
    </row>
    <row r="15" spans="2:143" ht="11.25" customHeight="1">
      <c r="B15" s="658" t="s">
        <v>262</v>
      </c>
      <c r="C15" s="659"/>
      <c r="D15" s="659"/>
      <c r="E15" s="659"/>
      <c r="F15" s="659"/>
      <c r="G15" s="659"/>
      <c r="H15" s="659"/>
      <c r="I15" s="659"/>
      <c r="J15" s="659"/>
      <c r="K15" s="659"/>
      <c r="L15" s="659"/>
      <c r="M15" s="659"/>
      <c r="N15" s="659"/>
      <c r="O15" s="659"/>
      <c r="P15" s="659"/>
      <c r="Q15" s="660"/>
      <c r="R15" s="661">
        <v>74602</v>
      </c>
      <c r="S15" s="664"/>
      <c r="T15" s="664"/>
      <c r="U15" s="664"/>
      <c r="V15" s="664"/>
      <c r="W15" s="664"/>
      <c r="X15" s="664"/>
      <c r="Y15" s="665"/>
      <c r="Z15" s="723">
        <v>0.3</v>
      </c>
      <c r="AA15" s="723"/>
      <c r="AB15" s="723"/>
      <c r="AC15" s="723"/>
      <c r="AD15" s="724">
        <v>74602</v>
      </c>
      <c r="AE15" s="724"/>
      <c r="AF15" s="724"/>
      <c r="AG15" s="724"/>
      <c r="AH15" s="724"/>
      <c r="AI15" s="724"/>
      <c r="AJ15" s="724"/>
      <c r="AK15" s="724"/>
      <c r="AL15" s="666">
        <v>0.6</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467963</v>
      </c>
      <c r="BH15" s="664"/>
      <c r="BI15" s="664"/>
      <c r="BJ15" s="664"/>
      <c r="BK15" s="664"/>
      <c r="BL15" s="664"/>
      <c r="BM15" s="664"/>
      <c r="BN15" s="665"/>
      <c r="BO15" s="723">
        <v>4.5999999999999996</v>
      </c>
      <c r="BP15" s="723"/>
      <c r="BQ15" s="723"/>
      <c r="BR15" s="723"/>
      <c r="BS15" s="669" t="s">
        <v>146</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3086196</v>
      </c>
      <c r="CS15" s="664"/>
      <c r="CT15" s="664"/>
      <c r="CU15" s="664"/>
      <c r="CV15" s="664"/>
      <c r="CW15" s="664"/>
      <c r="CX15" s="664"/>
      <c r="CY15" s="665"/>
      <c r="CZ15" s="723">
        <v>11.2</v>
      </c>
      <c r="DA15" s="723"/>
      <c r="DB15" s="723"/>
      <c r="DC15" s="723"/>
      <c r="DD15" s="669">
        <v>789579</v>
      </c>
      <c r="DE15" s="664"/>
      <c r="DF15" s="664"/>
      <c r="DG15" s="664"/>
      <c r="DH15" s="664"/>
      <c r="DI15" s="664"/>
      <c r="DJ15" s="664"/>
      <c r="DK15" s="664"/>
      <c r="DL15" s="664"/>
      <c r="DM15" s="664"/>
      <c r="DN15" s="664"/>
      <c r="DO15" s="664"/>
      <c r="DP15" s="665"/>
      <c r="DQ15" s="669">
        <v>2219343</v>
      </c>
      <c r="DR15" s="664"/>
      <c r="DS15" s="664"/>
      <c r="DT15" s="664"/>
      <c r="DU15" s="664"/>
      <c r="DV15" s="664"/>
      <c r="DW15" s="664"/>
      <c r="DX15" s="664"/>
      <c r="DY15" s="664"/>
      <c r="DZ15" s="664"/>
      <c r="EA15" s="664"/>
      <c r="EB15" s="664"/>
      <c r="EC15" s="704"/>
    </row>
    <row r="16" spans="2:143" ht="11.25" customHeight="1">
      <c r="B16" s="658" t="s">
        <v>265</v>
      </c>
      <c r="C16" s="659"/>
      <c r="D16" s="659"/>
      <c r="E16" s="659"/>
      <c r="F16" s="659"/>
      <c r="G16" s="659"/>
      <c r="H16" s="659"/>
      <c r="I16" s="659"/>
      <c r="J16" s="659"/>
      <c r="K16" s="659"/>
      <c r="L16" s="659"/>
      <c r="M16" s="659"/>
      <c r="N16" s="659"/>
      <c r="O16" s="659"/>
      <c r="P16" s="659"/>
      <c r="Q16" s="660"/>
      <c r="R16" s="661" t="s">
        <v>237</v>
      </c>
      <c r="S16" s="664"/>
      <c r="T16" s="664"/>
      <c r="U16" s="664"/>
      <c r="V16" s="664"/>
      <c r="W16" s="664"/>
      <c r="X16" s="664"/>
      <c r="Y16" s="665"/>
      <c r="Z16" s="723" t="s">
        <v>237</v>
      </c>
      <c r="AA16" s="723"/>
      <c r="AB16" s="723"/>
      <c r="AC16" s="723"/>
      <c r="AD16" s="724" t="s">
        <v>237</v>
      </c>
      <c r="AE16" s="724"/>
      <c r="AF16" s="724"/>
      <c r="AG16" s="724"/>
      <c r="AH16" s="724"/>
      <c r="AI16" s="724"/>
      <c r="AJ16" s="724"/>
      <c r="AK16" s="724"/>
      <c r="AL16" s="666" t="s">
        <v>237</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146</v>
      </c>
      <c r="BP16" s="723"/>
      <c r="BQ16" s="723"/>
      <c r="BR16" s="723"/>
      <c r="BS16" s="669" t="s">
        <v>146</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t="s">
        <v>146</v>
      </c>
      <c r="CS16" s="664"/>
      <c r="CT16" s="664"/>
      <c r="CU16" s="664"/>
      <c r="CV16" s="664"/>
      <c r="CW16" s="664"/>
      <c r="CX16" s="664"/>
      <c r="CY16" s="665"/>
      <c r="CZ16" s="723" t="s">
        <v>237</v>
      </c>
      <c r="DA16" s="723"/>
      <c r="DB16" s="723"/>
      <c r="DC16" s="723"/>
      <c r="DD16" s="669" t="s">
        <v>146</v>
      </c>
      <c r="DE16" s="664"/>
      <c r="DF16" s="664"/>
      <c r="DG16" s="664"/>
      <c r="DH16" s="664"/>
      <c r="DI16" s="664"/>
      <c r="DJ16" s="664"/>
      <c r="DK16" s="664"/>
      <c r="DL16" s="664"/>
      <c r="DM16" s="664"/>
      <c r="DN16" s="664"/>
      <c r="DO16" s="664"/>
      <c r="DP16" s="665"/>
      <c r="DQ16" s="669" t="s">
        <v>237</v>
      </c>
      <c r="DR16" s="664"/>
      <c r="DS16" s="664"/>
      <c r="DT16" s="664"/>
      <c r="DU16" s="664"/>
      <c r="DV16" s="664"/>
      <c r="DW16" s="664"/>
      <c r="DX16" s="664"/>
      <c r="DY16" s="664"/>
      <c r="DZ16" s="664"/>
      <c r="EA16" s="664"/>
      <c r="EB16" s="664"/>
      <c r="EC16" s="704"/>
    </row>
    <row r="17" spans="2:133" ht="11.25" customHeight="1">
      <c r="B17" s="658" t="s">
        <v>268</v>
      </c>
      <c r="C17" s="659"/>
      <c r="D17" s="659"/>
      <c r="E17" s="659"/>
      <c r="F17" s="659"/>
      <c r="G17" s="659"/>
      <c r="H17" s="659"/>
      <c r="I17" s="659"/>
      <c r="J17" s="659"/>
      <c r="K17" s="659"/>
      <c r="L17" s="659"/>
      <c r="M17" s="659"/>
      <c r="N17" s="659"/>
      <c r="O17" s="659"/>
      <c r="P17" s="659"/>
      <c r="Q17" s="660"/>
      <c r="R17" s="661">
        <v>86308</v>
      </c>
      <c r="S17" s="664"/>
      <c r="T17" s="664"/>
      <c r="U17" s="664"/>
      <c r="V17" s="664"/>
      <c r="W17" s="664"/>
      <c r="X17" s="664"/>
      <c r="Y17" s="665"/>
      <c r="Z17" s="723">
        <v>0.3</v>
      </c>
      <c r="AA17" s="723"/>
      <c r="AB17" s="723"/>
      <c r="AC17" s="723"/>
      <c r="AD17" s="724">
        <v>86308</v>
      </c>
      <c r="AE17" s="724"/>
      <c r="AF17" s="724"/>
      <c r="AG17" s="724"/>
      <c r="AH17" s="724"/>
      <c r="AI17" s="724"/>
      <c r="AJ17" s="724"/>
      <c r="AK17" s="724"/>
      <c r="AL17" s="666">
        <v>0.6</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146</v>
      </c>
      <c r="BH17" s="664"/>
      <c r="BI17" s="664"/>
      <c r="BJ17" s="664"/>
      <c r="BK17" s="664"/>
      <c r="BL17" s="664"/>
      <c r="BM17" s="664"/>
      <c r="BN17" s="665"/>
      <c r="BO17" s="723" t="s">
        <v>237</v>
      </c>
      <c r="BP17" s="723"/>
      <c r="BQ17" s="723"/>
      <c r="BR17" s="723"/>
      <c r="BS17" s="669" t="s">
        <v>146</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1218919</v>
      </c>
      <c r="CS17" s="664"/>
      <c r="CT17" s="664"/>
      <c r="CU17" s="664"/>
      <c r="CV17" s="664"/>
      <c r="CW17" s="664"/>
      <c r="CX17" s="664"/>
      <c r="CY17" s="665"/>
      <c r="CZ17" s="723">
        <v>4.4000000000000004</v>
      </c>
      <c r="DA17" s="723"/>
      <c r="DB17" s="723"/>
      <c r="DC17" s="723"/>
      <c r="DD17" s="669" t="s">
        <v>237</v>
      </c>
      <c r="DE17" s="664"/>
      <c r="DF17" s="664"/>
      <c r="DG17" s="664"/>
      <c r="DH17" s="664"/>
      <c r="DI17" s="664"/>
      <c r="DJ17" s="664"/>
      <c r="DK17" s="664"/>
      <c r="DL17" s="664"/>
      <c r="DM17" s="664"/>
      <c r="DN17" s="664"/>
      <c r="DO17" s="664"/>
      <c r="DP17" s="665"/>
      <c r="DQ17" s="669">
        <v>1160587</v>
      </c>
      <c r="DR17" s="664"/>
      <c r="DS17" s="664"/>
      <c r="DT17" s="664"/>
      <c r="DU17" s="664"/>
      <c r="DV17" s="664"/>
      <c r="DW17" s="664"/>
      <c r="DX17" s="664"/>
      <c r="DY17" s="664"/>
      <c r="DZ17" s="664"/>
      <c r="EA17" s="664"/>
      <c r="EB17" s="664"/>
      <c r="EC17" s="704"/>
    </row>
    <row r="18" spans="2:133" ht="11.25" customHeight="1">
      <c r="B18" s="658" t="s">
        <v>271</v>
      </c>
      <c r="C18" s="659"/>
      <c r="D18" s="659"/>
      <c r="E18" s="659"/>
      <c r="F18" s="659"/>
      <c r="G18" s="659"/>
      <c r="H18" s="659"/>
      <c r="I18" s="659"/>
      <c r="J18" s="659"/>
      <c r="K18" s="659"/>
      <c r="L18" s="659"/>
      <c r="M18" s="659"/>
      <c r="N18" s="659"/>
      <c r="O18" s="659"/>
      <c r="P18" s="659"/>
      <c r="Q18" s="660"/>
      <c r="R18" s="661">
        <v>2046586</v>
      </c>
      <c r="S18" s="664"/>
      <c r="T18" s="664"/>
      <c r="U18" s="664"/>
      <c r="V18" s="664"/>
      <c r="W18" s="664"/>
      <c r="X18" s="664"/>
      <c r="Y18" s="665"/>
      <c r="Z18" s="723">
        <v>7.2</v>
      </c>
      <c r="AA18" s="723"/>
      <c r="AB18" s="723"/>
      <c r="AC18" s="723"/>
      <c r="AD18" s="724">
        <v>1875848</v>
      </c>
      <c r="AE18" s="724"/>
      <c r="AF18" s="724"/>
      <c r="AG18" s="724"/>
      <c r="AH18" s="724"/>
      <c r="AI18" s="724"/>
      <c r="AJ18" s="724"/>
      <c r="AK18" s="724"/>
      <c r="AL18" s="666">
        <v>13.9</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146</v>
      </c>
      <c r="BH18" s="664"/>
      <c r="BI18" s="664"/>
      <c r="BJ18" s="664"/>
      <c r="BK18" s="664"/>
      <c r="BL18" s="664"/>
      <c r="BM18" s="664"/>
      <c r="BN18" s="665"/>
      <c r="BO18" s="723" t="s">
        <v>146</v>
      </c>
      <c r="BP18" s="723"/>
      <c r="BQ18" s="723"/>
      <c r="BR18" s="723"/>
      <c r="BS18" s="669" t="s">
        <v>146</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237</v>
      </c>
      <c r="DA18" s="723"/>
      <c r="DB18" s="723"/>
      <c r="DC18" s="723"/>
      <c r="DD18" s="669" t="s">
        <v>146</v>
      </c>
      <c r="DE18" s="664"/>
      <c r="DF18" s="664"/>
      <c r="DG18" s="664"/>
      <c r="DH18" s="664"/>
      <c r="DI18" s="664"/>
      <c r="DJ18" s="664"/>
      <c r="DK18" s="664"/>
      <c r="DL18" s="664"/>
      <c r="DM18" s="664"/>
      <c r="DN18" s="664"/>
      <c r="DO18" s="664"/>
      <c r="DP18" s="665"/>
      <c r="DQ18" s="669" t="s">
        <v>146</v>
      </c>
      <c r="DR18" s="664"/>
      <c r="DS18" s="664"/>
      <c r="DT18" s="664"/>
      <c r="DU18" s="664"/>
      <c r="DV18" s="664"/>
      <c r="DW18" s="664"/>
      <c r="DX18" s="664"/>
      <c r="DY18" s="664"/>
      <c r="DZ18" s="664"/>
      <c r="EA18" s="664"/>
      <c r="EB18" s="664"/>
      <c r="EC18" s="704"/>
    </row>
    <row r="19" spans="2:133" ht="11.25" customHeight="1">
      <c r="B19" s="658" t="s">
        <v>274</v>
      </c>
      <c r="C19" s="659"/>
      <c r="D19" s="659"/>
      <c r="E19" s="659"/>
      <c r="F19" s="659"/>
      <c r="G19" s="659"/>
      <c r="H19" s="659"/>
      <c r="I19" s="659"/>
      <c r="J19" s="659"/>
      <c r="K19" s="659"/>
      <c r="L19" s="659"/>
      <c r="M19" s="659"/>
      <c r="N19" s="659"/>
      <c r="O19" s="659"/>
      <c r="P19" s="659"/>
      <c r="Q19" s="660"/>
      <c r="R19" s="661">
        <v>1875848</v>
      </c>
      <c r="S19" s="664"/>
      <c r="T19" s="664"/>
      <c r="U19" s="664"/>
      <c r="V19" s="664"/>
      <c r="W19" s="664"/>
      <c r="X19" s="664"/>
      <c r="Y19" s="665"/>
      <c r="Z19" s="723">
        <v>6.6</v>
      </c>
      <c r="AA19" s="723"/>
      <c r="AB19" s="723"/>
      <c r="AC19" s="723"/>
      <c r="AD19" s="724">
        <v>1875848</v>
      </c>
      <c r="AE19" s="724"/>
      <c r="AF19" s="724"/>
      <c r="AG19" s="724"/>
      <c r="AH19" s="724"/>
      <c r="AI19" s="724"/>
      <c r="AJ19" s="724"/>
      <c r="AK19" s="724"/>
      <c r="AL19" s="666">
        <v>13.9</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868985</v>
      </c>
      <c r="BH19" s="664"/>
      <c r="BI19" s="664"/>
      <c r="BJ19" s="664"/>
      <c r="BK19" s="664"/>
      <c r="BL19" s="664"/>
      <c r="BM19" s="664"/>
      <c r="BN19" s="665"/>
      <c r="BO19" s="723">
        <v>8.5</v>
      </c>
      <c r="BP19" s="723"/>
      <c r="BQ19" s="723"/>
      <c r="BR19" s="723"/>
      <c r="BS19" s="669" t="s">
        <v>146</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146</v>
      </c>
      <c r="CS19" s="664"/>
      <c r="CT19" s="664"/>
      <c r="CU19" s="664"/>
      <c r="CV19" s="664"/>
      <c r="CW19" s="664"/>
      <c r="CX19" s="664"/>
      <c r="CY19" s="665"/>
      <c r="CZ19" s="723" t="s">
        <v>146</v>
      </c>
      <c r="DA19" s="723"/>
      <c r="DB19" s="723"/>
      <c r="DC19" s="723"/>
      <c r="DD19" s="669" t="s">
        <v>146</v>
      </c>
      <c r="DE19" s="664"/>
      <c r="DF19" s="664"/>
      <c r="DG19" s="664"/>
      <c r="DH19" s="664"/>
      <c r="DI19" s="664"/>
      <c r="DJ19" s="664"/>
      <c r="DK19" s="664"/>
      <c r="DL19" s="664"/>
      <c r="DM19" s="664"/>
      <c r="DN19" s="664"/>
      <c r="DO19" s="664"/>
      <c r="DP19" s="665"/>
      <c r="DQ19" s="669" t="s">
        <v>146</v>
      </c>
      <c r="DR19" s="664"/>
      <c r="DS19" s="664"/>
      <c r="DT19" s="664"/>
      <c r="DU19" s="664"/>
      <c r="DV19" s="664"/>
      <c r="DW19" s="664"/>
      <c r="DX19" s="664"/>
      <c r="DY19" s="664"/>
      <c r="DZ19" s="664"/>
      <c r="EA19" s="664"/>
      <c r="EB19" s="664"/>
      <c r="EC19" s="704"/>
    </row>
    <row r="20" spans="2:133" ht="11.25" customHeight="1">
      <c r="B20" s="658" t="s">
        <v>277</v>
      </c>
      <c r="C20" s="659"/>
      <c r="D20" s="659"/>
      <c r="E20" s="659"/>
      <c r="F20" s="659"/>
      <c r="G20" s="659"/>
      <c r="H20" s="659"/>
      <c r="I20" s="659"/>
      <c r="J20" s="659"/>
      <c r="K20" s="659"/>
      <c r="L20" s="659"/>
      <c r="M20" s="659"/>
      <c r="N20" s="659"/>
      <c r="O20" s="659"/>
      <c r="P20" s="659"/>
      <c r="Q20" s="660"/>
      <c r="R20" s="661">
        <v>170707</v>
      </c>
      <c r="S20" s="664"/>
      <c r="T20" s="664"/>
      <c r="U20" s="664"/>
      <c r="V20" s="664"/>
      <c r="W20" s="664"/>
      <c r="X20" s="664"/>
      <c r="Y20" s="665"/>
      <c r="Z20" s="723">
        <v>0.6</v>
      </c>
      <c r="AA20" s="723"/>
      <c r="AB20" s="723"/>
      <c r="AC20" s="723"/>
      <c r="AD20" s="724" t="s">
        <v>237</v>
      </c>
      <c r="AE20" s="724"/>
      <c r="AF20" s="724"/>
      <c r="AG20" s="724"/>
      <c r="AH20" s="724"/>
      <c r="AI20" s="724"/>
      <c r="AJ20" s="724"/>
      <c r="AK20" s="724"/>
      <c r="AL20" s="666" t="s">
        <v>146</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868985</v>
      </c>
      <c r="BH20" s="664"/>
      <c r="BI20" s="664"/>
      <c r="BJ20" s="664"/>
      <c r="BK20" s="664"/>
      <c r="BL20" s="664"/>
      <c r="BM20" s="664"/>
      <c r="BN20" s="665"/>
      <c r="BO20" s="723">
        <v>8.5</v>
      </c>
      <c r="BP20" s="723"/>
      <c r="BQ20" s="723"/>
      <c r="BR20" s="723"/>
      <c r="BS20" s="669" t="s">
        <v>237</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27520124</v>
      </c>
      <c r="CS20" s="664"/>
      <c r="CT20" s="664"/>
      <c r="CU20" s="664"/>
      <c r="CV20" s="664"/>
      <c r="CW20" s="664"/>
      <c r="CX20" s="664"/>
      <c r="CY20" s="665"/>
      <c r="CZ20" s="723">
        <v>100</v>
      </c>
      <c r="DA20" s="723"/>
      <c r="DB20" s="723"/>
      <c r="DC20" s="723"/>
      <c r="DD20" s="669">
        <v>2013331</v>
      </c>
      <c r="DE20" s="664"/>
      <c r="DF20" s="664"/>
      <c r="DG20" s="664"/>
      <c r="DH20" s="664"/>
      <c r="DI20" s="664"/>
      <c r="DJ20" s="664"/>
      <c r="DK20" s="664"/>
      <c r="DL20" s="664"/>
      <c r="DM20" s="664"/>
      <c r="DN20" s="664"/>
      <c r="DO20" s="664"/>
      <c r="DP20" s="665"/>
      <c r="DQ20" s="669">
        <v>16085187</v>
      </c>
      <c r="DR20" s="664"/>
      <c r="DS20" s="664"/>
      <c r="DT20" s="664"/>
      <c r="DU20" s="664"/>
      <c r="DV20" s="664"/>
      <c r="DW20" s="664"/>
      <c r="DX20" s="664"/>
      <c r="DY20" s="664"/>
      <c r="DZ20" s="664"/>
      <c r="EA20" s="664"/>
      <c r="EB20" s="664"/>
      <c r="EC20" s="704"/>
    </row>
    <row r="21" spans="2:133" ht="11.25" customHeight="1">
      <c r="B21" s="658" t="s">
        <v>280</v>
      </c>
      <c r="C21" s="659"/>
      <c r="D21" s="659"/>
      <c r="E21" s="659"/>
      <c r="F21" s="659"/>
      <c r="G21" s="659"/>
      <c r="H21" s="659"/>
      <c r="I21" s="659"/>
      <c r="J21" s="659"/>
      <c r="K21" s="659"/>
      <c r="L21" s="659"/>
      <c r="M21" s="659"/>
      <c r="N21" s="659"/>
      <c r="O21" s="659"/>
      <c r="P21" s="659"/>
      <c r="Q21" s="660"/>
      <c r="R21" s="661">
        <v>31</v>
      </c>
      <c r="S21" s="664"/>
      <c r="T21" s="664"/>
      <c r="U21" s="664"/>
      <c r="V21" s="664"/>
      <c r="W21" s="664"/>
      <c r="X21" s="664"/>
      <c r="Y21" s="665"/>
      <c r="Z21" s="723">
        <v>0</v>
      </c>
      <c r="AA21" s="723"/>
      <c r="AB21" s="723"/>
      <c r="AC21" s="723"/>
      <c r="AD21" s="724" t="s">
        <v>237</v>
      </c>
      <c r="AE21" s="724"/>
      <c r="AF21" s="724"/>
      <c r="AG21" s="724"/>
      <c r="AH21" s="724"/>
      <c r="AI21" s="724"/>
      <c r="AJ21" s="724"/>
      <c r="AK21" s="724"/>
      <c r="AL21" s="666" t="s">
        <v>146</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146</v>
      </c>
      <c r="BH21" s="664"/>
      <c r="BI21" s="664"/>
      <c r="BJ21" s="664"/>
      <c r="BK21" s="664"/>
      <c r="BL21" s="664"/>
      <c r="BM21" s="664"/>
      <c r="BN21" s="665"/>
      <c r="BO21" s="723" t="s">
        <v>237</v>
      </c>
      <c r="BP21" s="723"/>
      <c r="BQ21" s="723"/>
      <c r="BR21" s="723"/>
      <c r="BS21" s="669" t="s">
        <v>146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282</v>
      </c>
      <c r="C22" s="659"/>
      <c r="D22" s="659"/>
      <c r="E22" s="659"/>
      <c r="F22" s="659"/>
      <c r="G22" s="659"/>
      <c r="H22" s="659"/>
      <c r="I22" s="659"/>
      <c r="J22" s="659"/>
      <c r="K22" s="659"/>
      <c r="L22" s="659"/>
      <c r="M22" s="659"/>
      <c r="N22" s="659"/>
      <c r="O22" s="659"/>
      <c r="P22" s="659"/>
      <c r="Q22" s="660"/>
      <c r="R22" s="661">
        <v>13977882</v>
      </c>
      <c r="S22" s="664"/>
      <c r="T22" s="664"/>
      <c r="U22" s="664"/>
      <c r="V22" s="664"/>
      <c r="W22" s="664"/>
      <c r="X22" s="664"/>
      <c r="Y22" s="665"/>
      <c r="Z22" s="723">
        <v>49.3</v>
      </c>
      <c r="AA22" s="723"/>
      <c r="AB22" s="723"/>
      <c r="AC22" s="723"/>
      <c r="AD22" s="724">
        <v>12938159</v>
      </c>
      <c r="AE22" s="724"/>
      <c r="AF22" s="724"/>
      <c r="AG22" s="724"/>
      <c r="AH22" s="724"/>
      <c r="AI22" s="724"/>
      <c r="AJ22" s="724"/>
      <c r="AK22" s="724"/>
      <c r="AL22" s="666">
        <v>96.1</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146</v>
      </c>
      <c r="BH22" s="664"/>
      <c r="BI22" s="664"/>
      <c r="BJ22" s="664"/>
      <c r="BK22" s="664"/>
      <c r="BL22" s="664"/>
      <c r="BM22" s="664"/>
      <c r="BN22" s="665"/>
      <c r="BO22" s="723" t="s">
        <v>146</v>
      </c>
      <c r="BP22" s="723"/>
      <c r="BQ22" s="723"/>
      <c r="BR22" s="723"/>
      <c r="BS22" s="669" t="s">
        <v>237</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285</v>
      </c>
      <c r="C23" s="659"/>
      <c r="D23" s="659"/>
      <c r="E23" s="659"/>
      <c r="F23" s="659"/>
      <c r="G23" s="659"/>
      <c r="H23" s="659"/>
      <c r="I23" s="659"/>
      <c r="J23" s="659"/>
      <c r="K23" s="659"/>
      <c r="L23" s="659"/>
      <c r="M23" s="659"/>
      <c r="N23" s="659"/>
      <c r="O23" s="659"/>
      <c r="P23" s="659"/>
      <c r="Q23" s="660"/>
      <c r="R23" s="661">
        <v>9899</v>
      </c>
      <c r="S23" s="664"/>
      <c r="T23" s="664"/>
      <c r="U23" s="664"/>
      <c r="V23" s="664"/>
      <c r="W23" s="664"/>
      <c r="X23" s="664"/>
      <c r="Y23" s="665"/>
      <c r="Z23" s="723">
        <v>0</v>
      </c>
      <c r="AA23" s="723"/>
      <c r="AB23" s="723"/>
      <c r="AC23" s="723"/>
      <c r="AD23" s="724">
        <v>9899</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868985</v>
      </c>
      <c r="BH23" s="664"/>
      <c r="BI23" s="664"/>
      <c r="BJ23" s="664"/>
      <c r="BK23" s="664"/>
      <c r="BL23" s="664"/>
      <c r="BM23" s="664"/>
      <c r="BN23" s="665"/>
      <c r="BO23" s="723">
        <v>8.5</v>
      </c>
      <c r="BP23" s="723"/>
      <c r="BQ23" s="723"/>
      <c r="BR23" s="723"/>
      <c r="BS23" s="669" t="s">
        <v>237</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c r="B24" s="658" t="s">
        <v>292</v>
      </c>
      <c r="C24" s="659"/>
      <c r="D24" s="659"/>
      <c r="E24" s="659"/>
      <c r="F24" s="659"/>
      <c r="G24" s="659"/>
      <c r="H24" s="659"/>
      <c r="I24" s="659"/>
      <c r="J24" s="659"/>
      <c r="K24" s="659"/>
      <c r="L24" s="659"/>
      <c r="M24" s="659"/>
      <c r="N24" s="659"/>
      <c r="O24" s="659"/>
      <c r="P24" s="659"/>
      <c r="Q24" s="660"/>
      <c r="R24" s="661">
        <v>302108</v>
      </c>
      <c r="S24" s="664"/>
      <c r="T24" s="664"/>
      <c r="U24" s="664"/>
      <c r="V24" s="664"/>
      <c r="W24" s="664"/>
      <c r="X24" s="664"/>
      <c r="Y24" s="665"/>
      <c r="Z24" s="723">
        <v>1.1000000000000001</v>
      </c>
      <c r="AA24" s="723"/>
      <c r="AB24" s="723"/>
      <c r="AC24" s="723"/>
      <c r="AD24" s="724" t="s">
        <v>146</v>
      </c>
      <c r="AE24" s="724"/>
      <c r="AF24" s="724"/>
      <c r="AG24" s="724"/>
      <c r="AH24" s="724"/>
      <c r="AI24" s="724"/>
      <c r="AJ24" s="724"/>
      <c r="AK24" s="724"/>
      <c r="AL24" s="666" t="s">
        <v>146</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237</v>
      </c>
      <c r="BP24" s="723"/>
      <c r="BQ24" s="723"/>
      <c r="BR24" s="723"/>
      <c r="BS24" s="669" t="s">
        <v>237</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15601537</v>
      </c>
      <c r="CS24" s="727"/>
      <c r="CT24" s="727"/>
      <c r="CU24" s="727"/>
      <c r="CV24" s="727"/>
      <c r="CW24" s="727"/>
      <c r="CX24" s="727"/>
      <c r="CY24" s="773"/>
      <c r="CZ24" s="774">
        <v>56.7</v>
      </c>
      <c r="DA24" s="743"/>
      <c r="DB24" s="743"/>
      <c r="DC24" s="777"/>
      <c r="DD24" s="772">
        <v>7868109</v>
      </c>
      <c r="DE24" s="727"/>
      <c r="DF24" s="727"/>
      <c r="DG24" s="727"/>
      <c r="DH24" s="727"/>
      <c r="DI24" s="727"/>
      <c r="DJ24" s="727"/>
      <c r="DK24" s="773"/>
      <c r="DL24" s="772">
        <v>7798700</v>
      </c>
      <c r="DM24" s="727"/>
      <c r="DN24" s="727"/>
      <c r="DO24" s="727"/>
      <c r="DP24" s="727"/>
      <c r="DQ24" s="727"/>
      <c r="DR24" s="727"/>
      <c r="DS24" s="727"/>
      <c r="DT24" s="727"/>
      <c r="DU24" s="727"/>
      <c r="DV24" s="773"/>
      <c r="DW24" s="774">
        <v>53.5</v>
      </c>
      <c r="DX24" s="743"/>
      <c r="DY24" s="743"/>
      <c r="DZ24" s="743"/>
      <c r="EA24" s="743"/>
      <c r="EB24" s="743"/>
      <c r="EC24" s="775"/>
    </row>
    <row r="25" spans="2:133" ht="11.25" customHeight="1">
      <c r="B25" s="658" t="s">
        <v>295</v>
      </c>
      <c r="C25" s="659"/>
      <c r="D25" s="659"/>
      <c r="E25" s="659"/>
      <c r="F25" s="659"/>
      <c r="G25" s="659"/>
      <c r="H25" s="659"/>
      <c r="I25" s="659"/>
      <c r="J25" s="659"/>
      <c r="K25" s="659"/>
      <c r="L25" s="659"/>
      <c r="M25" s="659"/>
      <c r="N25" s="659"/>
      <c r="O25" s="659"/>
      <c r="P25" s="659"/>
      <c r="Q25" s="660"/>
      <c r="R25" s="661">
        <v>133258</v>
      </c>
      <c r="S25" s="664"/>
      <c r="T25" s="664"/>
      <c r="U25" s="664"/>
      <c r="V25" s="664"/>
      <c r="W25" s="664"/>
      <c r="X25" s="664"/>
      <c r="Y25" s="665"/>
      <c r="Z25" s="723">
        <v>0.5</v>
      </c>
      <c r="AA25" s="723"/>
      <c r="AB25" s="723"/>
      <c r="AC25" s="723"/>
      <c r="AD25" s="724">
        <v>48381</v>
      </c>
      <c r="AE25" s="724"/>
      <c r="AF25" s="724"/>
      <c r="AG25" s="724"/>
      <c r="AH25" s="724"/>
      <c r="AI25" s="724"/>
      <c r="AJ25" s="724"/>
      <c r="AK25" s="724"/>
      <c r="AL25" s="666">
        <v>0.4</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146</v>
      </c>
      <c r="BH25" s="664"/>
      <c r="BI25" s="664"/>
      <c r="BJ25" s="664"/>
      <c r="BK25" s="664"/>
      <c r="BL25" s="664"/>
      <c r="BM25" s="664"/>
      <c r="BN25" s="665"/>
      <c r="BO25" s="723" t="s">
        <v>146</v>
      </c>
      <c r="BP25" s="723"/>
      <c r="BQ25" s="723"/>
      <c r="BR25" s="723"/>
      <c r="BS25" s="669" t="s">
        <v>237</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3674089</v>
      </c>
      <c r="CS25" s="662"/>
      <c r="CT25" s="662"/>
      <c r="CU25" s="662"/>
      <c r="CV25" s="662"/>
      <c r="CW25" s="662"/>
      <c r="CX25" s="662"/>
      <c r="CY25" s="663"/>
      <c r="CZ25" s="666">
        <v>13.4</v>
      </c>
      <c r="DA25" s="695"/>
      <c r="DB25" s="695"/>
      <c r="DC25" s="696"/>
      <c r="DD25" s="669">
        <v>3366063</v>
      </c>
      <c r="DE25" s="662"/>
      <c r="DF25" s="662"/>
      <c r="DG25" s="662"/>
      <c r="DH25" s="662"/>
      <c r="DI25" s="662"/>
      <c r="DJ25" s="662"/>
      <c r="DK25" s="663"/>
      <c r="DL25" s="669">
        <v>3296654</v>
      </c>
      <c r="DM25" s="662"/>
      <c r="DN25" s="662"/>
      <c r="DO25" s="662"/>
      <c r="DP25" s="662"/>
      <c r="DQ25" s="662"/>
      <c r="DR25" s="662"/>
      <c r="DS25" s="662"/>
      <c r="DT25" s="662"/>
      <c r="DU25" s="662"/>
      <c r="DV25" s="663"/>
      <c r="DW25" s="666">
        <v>22.6</v>
      </c>
      <c r="DX25" s="695"/>
      <c r="DY25" s="695"/>
      <c r="DZ25" s="695"/>
      <c r="EA25" s="695"/>
      <c r="EB25" s="695"/>
      <c r="EC25" s="697"/>
    </row>
    <row r="26" spans="2:133" ht="11.25" customHeight="1">
      <c r="B26" s="658" t="s">
        <v>298</v>
      </c>
      <c r="C26" s="659"/>
      <c r="D26" s="659"/>
      <c r="E26" s="659"/>
      <c r="F26" s="659"/>
      <c r="G26" s="659"/>
      <c r="H26" s="659"/>
      <c r="I26" s="659"/>
      <c r="J26" s="659"/>
      <c r="K26" s="659"/>
      <c r="L26" s="659"/>
      <c r="M26" s="659"/>
      <c r="N26" s="659"/>
      <c r="O26" s="659"/>
      <c r="P26" s="659"/>
      <c r="Q26" s="660"/>
      <c r="R26" s="661">
        <v>135171</v>
      </c>
      <c r="S26" s="664"/>
      <c r="T26" s="664"/>
      <c r="U26" s="664"/>
      <c r="V26" s="664"/>
      <c r="W26" s="664"/>
      <c r="X26" s="664"/>
      <c r="Y26" s="665"/>
      <c r="Z26" s="723">
        <v>0.5</v>
      </c>
      <c r="AA26" s="723"/>
      <c r="AB26" s="723"/>
      <c r="AC26" s="723"/>
      <c r="AD26" s="724" t="s">
        <v>146</v>
      </c>
      <c r="AE26" s="724"/>
      <c r="AF26" s="724"/>
      <c r="AG26" s="724"/>
      <c r="AH26" s="724"/>
      <c r="AI26" s="724"/>
      <c r="AJ26" s="724"/>
      <c r="AK26" s="724"/>
      <c r="AL26" s="666" t="s">
        <v>146</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146</v>
      </c>
      <c r="BH26" s="664"/>
      <c r="BI26" s="664"/>
      <c r="BJ26" s="664"/>
      <c r="BK26" s="664"/>
      <c r="BL26" s="664"/>
      <c r="BM26" s="664"/>
      <c r="BN26" s="665"/>
      <c r="BO26" s="723" t="s">
        <v>146</v>
      </c>
      <c r="BP26" s="723"/>
      <c r="BQ26" s="723"/>
      <c r="BR26" s="723"/>
      <c r="BS26" s="669" t="s">
        <v>237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2184053</v>
      </c>
      <c r="CS26" s="664"/>
      <c r="CT26" s="664"/>
      <c r="CU26" s="664"/>
      <c r="CV26" s="664"/>
      <c r="CW26" s="664"/>
      <c r="CX26" s="664"/>
      <c r="CY26" s="665"/>
      <c r="CZ26" s="666">
        <v>7.9</v>
      </c>
      <c r="DA26" s="695"/>
      <c r="DB26" s="695"/>
      <c r="DC26" s="696"/>
      <c r="DD26" s="669">
        <v>1992284</v>
      </c>
      <c r="DE26" s="664"/>
      <c r="DF26" s="664"/>
      <c r="DG26" s="664"/>
      <c r="DH26" s="664"/>
      <c r="DI26" s="664"/>
      <c r="DJ26" s="664"/>
      <c r="DK26" s="665"/>
      <c r="DL26" s="669" t="s">
        <v>146</v>
      </c>
      <c r="DM26" s="664"/>
      <c r="DN26" s="664"/>
      <c r="DO26" s="664"/>
      <c r="DP26" s="664"/>
      <c r="DQ26" s="664"/>
      <c r="DR26" s="664"/>
      <c r="DS26" s="664"/>
      <c r="DT26" s="664"/>
      <c r="DU26" s="664"/>
      <c r="DV26" s="665"/>
      <c r="DW26" s="666" t="s">
        <v>146</v>
      </c>
      <c r="DX26" s="695"/>
      <c r="DY26" s="695"/>
      <c r="DZ26" s="695"/>
      <c r="EA26" s="695"/>
      <c r="EB26" s="695"/>
      <c r="EC26" s="697"/>
    </row>
    <row r="27" spans="2:133" ht="11.25" customHeight="1">
      <c r="B27" s="658" t="s">
        <v>301</v>
      </c>
      <c r="C27" s="659"/>
      <c r="D27" s="659"/>
      <c r="E27" s="659"/>
      <c r="F27" s="659"/>
      <c r="G27" s="659"/>
      <c r="H27" s="659"/>
      <c r="I27" s="659"/>
      <c r="J27" s="659"/>
      <c r="K27" s="659"/>
      <c r="L27" s="659"/>
      <c r="M27" s="659"/>
      <c r="N27" s="659"/>
      <c r="O27" s="659"/>
      <c r="P27" s="659"/>
      <c r="Q27" s="660"/>
      <c r="R27" s="661">
        <v>5898744</v>
      </c>
      <c r="S27" s="664"/>
      <c r="T27" s="664"/>
      <c r="U27" s="664"/>
      <c r="V27" s="664"/>
      <c r="W27" s="664"/>
      <c r="X27" s="664"/>
      <c r="Y27" s="665"/>
      <c r="Z27" s="723">
        <v>20.8</v>
      </c>
      <c r="AA27" s="723"/>
      <c r="AB27" s="723"/>
      <c r="AC27" s="723"/>
      <c r="AD27" s="724" t="s">
        <v>146</v>
      </c>
      <c r="AE27" s="724"/>
      <c r="AF27" s="724"/>
      <c r="AG27" s="724"/>
      <c r="AH27" s="724"/>
      <c r="AI27" s="724"/>
      <c r="AJ27" s="724"/>
      <c r="AK27" s="724"/>
      <c r="AL27" s="666" t="s">
        <v>146</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10272741</v>
      </c>
      <c r="BH27" s="664"/>
      <c r="BI27" s="664"/>
      <c r="BJ27" s="664"/>
      <c r="BK27" s="664"/>
      <c r="BL27" s="664"/>
      <c r="BM27" s="664"/>
      <c r="BN27" s="665"/>
      <c r="BO27" s="723">
        <v>100</v>
      </c>
      <c r="BP27" s="723"/>
      <c r="BQ27" s="723"/>
      <c r="BR27" s="723"/>
      <c r="BS27" s="669">
        <v>25242</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10708529</v>
      </c>
      <c r="CS27" s="662"/>
      <c r="CT27" s="662"/>
      <c r="CU27" s="662"/>
      <c r="CV27" s="662"/>
      <c r="CW27" s="662"/>
      <c r="CX27" s="662"/>
      <c r="CY27" s="663"/>
      <c r="CZ27" s="666">
        <v>38.9</v>
      </c>
      <c r="DA27" s="695"/>
      <c r="DB27" s="695"/>
      <c r="DC27" s="696"/>
      <c r="DD27" s="669">
        <v>3341459</v>
      </c>
      <c r="DE27" s="662"/>
      <c r="DF27" s="662"/>
      <c r="DG27" s="662"/>
      <c r="DH27" s="662"/>
      <c r="DI27" s="662"/>
      <c r="DJ27" s="662"/>
      <c r="DK27" s="663"/>
      <c r="DL27" s="669">
        <v>3341459</v>
      </c>
      <c r="DM27" s="662"/>
      <c r="DN27" s="662"/>
      <c r="DO27" s="662"/>
      <c r="DP27" s="662"/>
      <c r="DQ27" s="662"/>
      <c r="DR27" s="662"/>
      <c r="DS27" s="662"/>
      <c r="DT27" s="662"/>
      <c r="DU27" s="662"/>
      <c r="DV27" s="663"/>
      <c r="DW27" s="666">
        <v>22.9</v>
      </c>
      <c r="DX27" s="695"/>
      <c r="DY27" s="695"/>
      <c r="DZ27" s="695"/>
      <c r="EA27" s="695"/>
      <c r="EB27" s="695"/>
      <c r="EC27" s="697"/>
    </row>
    <row r="28" spans="2:133" ht="11.25" customHeight="1">
      <c r="B28" s="766" t="s">
        <v>304</v>
      </c>
      <c r="C28" s="767"/>
      <c r="D28" s="767"/>
      <c r="E28" s="767"/>
      <c r="F28" s="767"/>
      <c r="G28" s="767"/>
      <c r="H28" s="767"/>
      <c r="I28" s="767"/>
      <c r="J28" s="767"/>
      <c r="K28" s="767"/>
      <c r="L28" s="767"/>
      <c r="M28" s="767"/>
      <c r="N28" s="767"/>
      <c r="O28" s="767"/>
      <c r="P28" s="767"/>
      <c r="Q28" s="768"/>
      <c r="R28" s="661">
        <v>459194</v>
      </c>
      <c r="S28" s="664"/>
      <c r="T28" s="664"/>
      <c r="U28" s="664"/>
      <c r="V28" s="664"/>
      <c r="W28" s="664"/>
      <c r="X28" s="664"/>
      <c r="Y28" s="665"/>
      <c r="Z28" s="723">
        <v>1.6</v>
      </c>
      <c r="AA28" s="723"/>
      <c r="AB28" s="723"/>
      <c r="AC28" s="723"/>
      <c r="AD28" s="724">
        <v>459194</v>
      </c>
      <c r="AE28" s="724"/>
      <c r="AF28" s="724"/>
      <c r="AG28" s="724"/>
      <c r="AH28" s="724"/>
      <c r="AI28" s="724"/>
      <c r="AJ28" s="724"/>
      <c r="AK28" s="724"/>
      <c r="AL28" s="666">
        <v>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1218919</v>
      </c>
      <c r="CS28" s="664"/>
      <c r="CT28" s="664"/>
      <c r="CU28" s="664"/>
      <c r="CV28" s="664"/>
      <c r="CW28" s="664"/>
      <c r="CX28" s="664"/>
      <c r="CY28" s="665"/>
      <c r="CZ28" s="666">
        <v>4.4000000000000004</v>
      </c>
      <c r="DA28" s="695"/>
      <c r="DB28" s="695"/>
      <c r="DC28" s="696"/>
      <c r="DD28" s="669">
        <v>1160587</v>
      </c>
      <c r="DE28" s="664"/>
      <c r="DF28" s="664"/>
      <c r="DG28" s="664"/>
      <c r="DH28" s="664"/>
      <c r="DI28" s="664"/>
      <c r="DJ28" s="664"/>
      <c r="DK28" s="665"/>
      <c r="DL28" s="669">
        <v>1160587</v>
      </c>
      <c r="DM28" s="664"/>
      <c r="DN28" s="664"/>
      <c r="DO28" s="664"/>
      <c r="DP28" s="664"/>
      <c r="DQ28" s="664"/>
      <c r="DR28" s="664"/>
      <c r="DS28" s="664"/>
      <c r="DT28" s="664"/>
      <c r="DU28" s="664"/>
      <c r="DV28" s="665"/>
      <c r="DW28" s="666">
        <v>8</v>
      </c>
      <c r="DX28" s="695"/>
      <c r="DY28" s="695"/>
      <c r="DZ28" s="695"/>
      <c r="EA28" s="695"/>
      <c r="EB28" s="695"/>
      <c r="EC28" s="697"/>
    </row>
    <row r="29" spans="2:133" ht="11.25" customHeight="1">
      <c r="B29" s="658" t="s">
        <v>306</v>
      </c>
      <c r="C29" s="659"/>
      <c r="D29" s="659"/>
      <c r="E29" s="659"/>
      <c r="F29" s="659"/>
      <c r="G29" s="659"/>
      <c r="H29" s="659"/>
      <c r="I29" s="659"/>
      <c r="J29" s="659"/>
      <c r="K29" s="659"/>
      <c r="L29" s="659"/>
      <c r="M29" s="659"/>
      <c r="N29" s="659"/>
      <c r="O29" s="659"/>
      <c r="P29" s="659"/>
      <c r="Q29" s="660"/>
      <c r="R29" s="661">
        <v>4660589</v>
      </c>
      <c r="S29" s="664"/>
      <c r="T29" s="664"/>
      <c r="U29" s="664"/>
      <c r="V29" s="664"/>
      <c r="W29" s="664"/>
      <c r="X29" s="664"/>
      <c r="Y29" s="665"/>
      <c r="Z29" s="723">
        <v>16.399999999999999</v>
      </c>
      <c r="AA29" s="723"/>
      <c r="AB29" s="723"/>
      <c r="AC29" s="723"/>
      <c r="AD29" s="724" t="s">
        <v>146</v>
      </c>
      <c r="AE29" s="724"/>
      <c r="AF29" s="724"/>
      <c r="AG29" s="724"/>
      <c r="AH29" s="724"/>
      <c r="AI29" s="724"/>
      <c r="AJ29" s="724"/>
      <c r="AK29" s="724"/>
      <c r="AL29" s="666" t="s">
        <v>237</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1218919</v>
      </c>
      <c r="CS29" s="662"/>
      <c r="CT29" s="662"/>
      <c r="CU29" s="662"/>
      <c r="CV29" s="662"/>
      <c r="CW29" s="662"/>
      <c r="CX29" s="662"/>
      <c r="CY29" s="663"/>
      <c r="CZ29" s="666">
        <v>4.4000000000000004</v>
      </c>
      <c r="DA29" s="695"/>
      <c r="DB29" s="695"/>
      <c r="DC29" s="696"/>
      <c r="DD29" s="669">
        <v>1160587</v>
      </c>
      <c r="DE29" s="662"/>
      <c r="DF29" s="662"/>
      <c r="DG29" s="662"/>
      <c r="DH29" s="662"/>
      <c r="DI29" s="662"/>
      <c r="DJ29" s="662"/>
      <c r="DK29" s="663"/>
      <c r="DL29" s="669">
        <v>1160587</v>
      </c>
      <c r="DM29" s="662"/>
      <c r="DN29" s="662"/>
      <c r="DO29" s="662"/>
      <c r="DP29" s="662"/>
      <c r="DQ29" s="662"/>
      <c r="DR29" s="662"/>
      <c r="DS29" s="662"/>
      <c r="DT29" s="662"/>
      <c r="DU29" s="662"/>
      <c r="DV29" s="663"/>
      <c r="DW29" s="666">
        <v>8</v>
      </c>
      <c r="DX29" s="695"/>
      <c r="DY29" s="695"/>
      <c r="DZ29" s="695"/>
      <c r="EA29" s="695"/>
      <c r="EB29" s="695"/>
      <c r="EC29" s="697"/>
    </row>
    <row r="30" spans="2:133" ht="11.25" customHeight="1">
      <c r="B30" s="658" t="s">
        <v>311</v>
      </c>
      <c r="C30" s="659"/>
      <c r="D30" s="659"/>
      <c r="E30" s="659"/>
      <c r="F30" s="659"/>
      <c r="G30" s="659"/>
      <c r="H30" s="659"/>
      <c r="I30" s="659"/>
      <c r="J30" s="659"/>
      <c r="K30" s="659"/>
      <c r="L30" s="659"/>
      <c r="M30" s="659"/>
      <c r="N30" s="659"/>
      <c r="O30" s="659"/>
      <c r="P30" s="659"/>
      <c r="Q30" s="660"/>
      <c r="R30" s="661">
        <v>28050</v>
      </c>
      <c r="S30" s="664"/>
      <c r="T30" s="664"/>
      <c r="U30" s="664"/>
      <c r="V30" s="664"/>
      <c r="W30" s="664"/>
      <c r="X30" s="664"/>
      <c r="Y30" s="665"/>
      <c r="Z30" s="723">
        <v>0.1</v>
      </c>
      <c r="AA30" s="723"/>
      <c r="AB30" s="723"/>
      <c r="AC30" s="723"/>
      <c r="AD30" s="724">
        <v>10598</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99.3</v>
      </c>
      <c r="BH30" s="742"/>
      <c r="BI30" s="742"/>
      <c r="BJ30" s="742"/>
      <c r="BK30" s="742"/>
      <c r="BL30" s="742"/>
      <c r="BM30" s="743">
        <v>97.7</v>
      </c>
      <c r="BN30" s="742"/>
      <c r="BO30" s="742"/>
      <c r="BP30" s="742"/>
      <c r="BQ30" s="744"/>
      <c r="BR30" s="741">
        <v>99.1</v>
      </c>
      <c r="BS30" s="742"/>
      <c r="BT30" s="742"/>
      <c r="BU30" s="742"/>
      <c r="BV30" s="742"/>
      <c r="BW30" s="742"/>
      <c r="BX30" s="743">
        <v>97.3</v>
      </c>
      <c r="BY30" s="742"/>
      <c r="BZ30" s="742"/>
      <c r="CA30" s="742"/>
      <c r="CB30" s="744"/>
      <c r="CD30" s="747"/>
      <c r="CE30" s="748"/>
      <c r="CF30" s="705" t="s">
        <v>314</v>
      </c>
      <c r="CG30" s="702"/>
      <c r="CH30" s="702"/>
      <c r="CI30" s="702"/>
      <c r="CJ30" s="702"/>
      <c r="CK30" s="702"/>
      <c r="CL30" s="702"/>
      <c r="CM30" s="702"/>
      <c r="CN30" s="702"/>
      <c r="CO30" s="702"/>
      <c r="CP30" s="702"/>
      <c r="CQ30" s="703"/>
      <c r="CR30" s="661">
        <v>1131888</v>
      </c>
      <c r="CS30" s="664"/>
      <c r="CT30" s="664"/>
      <c r="CU30" s="664"/>
      <c r="CV30" s="664"/>
      <c r="CW30" s="664"/>
      <c r="CX30" s="664"/>
      <c r="CY30" s="665"/>
      <c r="CZ30" s="666">
        <v>4.0999999999999996</v>
      </c>
      <c r="DA30" s="695"/>
      <c r="DB30" s="695"/>
      <c r="DC30" s="696"/>
      <c r="DD30" s="669">
        <v>1073556</v>
      </c>
      <c r="DE30" s="664"/>
      <c r="DF30" s="664"/>
      <c r="DG30" s="664"/>
      <c r="DH30" s="664"/>
      <c r="DI30" s="664"/>
      <c r="DJ30" s="664"/>
      <c r="DK30" s="665"/>
      <c r="DL30" s="669">
        <v>1073556</v>
      </c>
      <c r="DM30" s="664"/>
      <c r="DN30" s="664"/>
      <c r="DO30" s="664"/>
      <c r="DP30" s="664"/>
      <c r="DQ30" s="664"/>
      <c r="DR30" s="664"/>
      <c r="DS30" s="664"/>
      <c r="DT30" s="664"/>
      <c r="DU30" s="664"/>
      <c r="DV30" s="665"/>
      <c r="DW30" s="666">
        <v>7.4</v>
      </c>
      <c r="DX30" s="695"/>
      <c r="DY30" s="695"/>
      <c r="DZ30" s="695"/>
      <c r="EA30" s="695"/>
      <c r="EB30" s="695"/>
      <c r="EC30" s="697"/>
    </row>
    <row r="31" spans="2:133" ht="11.25" customHeight="1">
      <c r="B31" s="658" t="s">
        <v>315</v>
      </c>
      <c r="C31" s="659"/>
      <c r="D31" s="659"/>
      <c r="E31" s="659"/>
      <c r="F31" s="659"/>
      <c r="G31" s="659"/>
      <c r="H31" s="659"/>
      <c r="I31" s="659"/>
      <c r="J31" s="659"/>
      <c r="K31" s="659"/>
      <c r="L31" s="659"/>
      <c r="M31" s="659"/>
      <c r="N31" s="659"/>
      <c r="O31" s="659"/>
      <c r="P31" s="659"/>
      <c r="Q31" s="660"/>
      <c r="R31" s="661">
        <v>10247</v>
      </c>
      <c r="S31" s="664"/>
      <c r="T31" s="664"/>
      <c r="U31" s="664"/>
      <c r="V31" s="664"/>
      <c r="W31" s="664"/>
      <c r="X31" s="664"/>
      <c r="Y31" s="665"/>
      <c r="Z31" s="723">
        <v>0</v>
      </c>
      <c r="AA31" s="723"/>
      <c r="AB31" s="723"/>
      <c r="AC31" s="723"/>
      <c r="AD31" s="724" t="s">
        <v>237</v>
      </c>
      <c r="AE31" s="724"/>
      <c r="AF31" s="724"/>
      <c r="AG31" s="724"/>
      <c r="AH31" s="724"/>
      <c r="AI31" s="724"/>
      <c r="AJ31" s="724"/>
      <c r="AK31" s="724"/>
      <c r="AL31" s="666" t="s">
        <v>146</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98.8</v>
      </c>
      <c r="BH31" s="662"/>
      <c r="BI31" s="662"/>
      <c r="BJ31" s="662"/>
      <c r="BK31" s="662"/>
      <c r="BL31" s="662"/>
      <c r="BM31" s="667">
        <v>96.3</v>
      </c>
      <c r="BN31" s="740"/>
      <c r="BO31" s="740"/>
      <c r="BP31" s="740"/>
      <c r="BQ31" s="701"/>
      <c r="BR31" s="739">
        <v>98.6</v>
      </c>
      <c r="BS31" s="662"/>
      <c r="BT31" s="662"/>
      <c r="BU31" s="662"/>
      <c r="BV31" s="662"/>
      <c r="BW31" s="662"/>
      <c r="BX31" s="667">
        <v>95.8</v>
      </c>
      <c r="BY31" s="740"/>
      <c r="BZ31" s="740"/>
      <c r="CA31" s="740"/>
      <c r="CB31" s="701"/>
      <c r="CD31" s="747"/>
      <c r="CE31" s="748"/>
      <c r="CF31" s="705" t="s">
        <v>318</v>
      </c>
      <c r="CG31" s="702"/>
      <c r="CH31" s="702"/>
      <c r="CI31" s="702"/>
      <c r="CJ31" s="702"/>
      <c r="CK31" s="702"/>
      <c r="CL31" s="702"/>
      <c r="CM31" s="702"/>
      <c r="CN31" s="702"/>
      <c r="CO31" s="702"/>
      <c r="CP31" s="702"/>
      <c r="CQ31" s="703"/>
      <c r="CR31" s="661">
        <v>87031</v>
      </c>
      <c r="CS31" s="662"/>
      <c r="CT31" s="662"/>
      <c r="CU31" s="662"/>
      <c r="CV31" s="662"/>
      <c r="CW31" s="662"/>
      <c r="CX31" s="662"/>
      <c r="CY31" s="663"/>
      <c r="CZ31" s="666">
        <v>0.3</v>
      </c>
      <c r="DA31" s="695"/>
      <c r="DB31" s="695"/>
      <c r="DC31" s="696"/>
      <c r="DD31" s="669">
        <v>87031</v>
      </c>
      <c r="DE31" s="662"/>
      <c r="DF31" s="662"/>
      <c r="DG31" s="662"/>
      <c r="DH31" s="662"/>
      <c r="DI31" s="662"/>
      <c r="DJ31" s="662"/>
      <c r="DK31" s="663"/>
      <c r="DL31" s="669">
        <v>87031</v>
      </c>
      <c r="DM31" s="662"/>
      <c r="DN31" s="662"/>
      <c r="DO31" s="662"/>
      <c r="DP31" s="662"/>
      <c r="DQ31" s="662"/>
      <c r="DR31" s="662"/>
      <c r="DS31" s="662"/>
      <c r="DT31" s="662"/>
      <c r="DU31" s="662"/>
      <c r="DV31" s="663"/>
      <c r="DW31" s="666">
        <v>0.6</v>
      </c>
      <c r="DX31" s="695"/>
      <c r="DY31" s="695"/>
      <c r="DZ31" s="695"/>
      <c r="EA31" s="695"/>
      <c r="EB31" s="695"/>
      <c r="EC31" s="697"/>
    </row>
    <row r="32" spans="2:133" ht="11.25" customHeight="1">
      <c r="B32" s="658" t="s">
        <v>319</v>
      </c>
      <c r="C32" s="659"/>
      <c r="D32" s="659"/>
      <c r="E32" s="659"/>
      <c r="F32" s="659"/>
      <c r="G32" s="659"/>
      <c r="H32" s="659"/>
      <c r="I32" s="659"/>
      <c r="J32" s="659"/>
      <c r="K32" s="659"/>
      <c r="L32" s="659"/>
      <c r="M32" s="659"/>
      <c r="N32" s="659"/>
      <c r="O32" s="659"/>
      <c r="P32" s="659"/>
      <c r="Q32" s="660"/>
      <c r="R32" s="661">
        <v>367715</v>
      </c>
      <c r="S32" s="664"/>
      <c r="T32" s="664"/>
      <c r="U32" s="664"/>
      <c r="V32" s="664"/>
      <c r="W32" s="664"/>
      <c r="X32" s="664"/>
      <c r="Y32" s="665"/>
      <c r="Z32" s="723">
        <v>1.3</v>
      </c>
      <c r="AA32" s="723"/>
      <c r="AB32" s="723"/>
      <c r="AC32" s="723"/>
      <c r="AD32" s="724" t="s">
        <v>146</v>
      </c>
      <c r="AE32" s="724"/>
      <c r="AF32" s="724"/>
      <c r="AG32" s="724"/>
      <c r="AH32" s="724"/>
      <c r="AI32" s="724"/>
      <c r="AJ32" s="724"/>
      <c r="AK32" s="724"/>
      <c r="AL32" s="666" t="s">
        <v>146</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99.6</v>
      </c>
      <c r="BH32" s="677"/>
      <c r="BI32" s="677"/>
      <c r="BJ32" s="677"/>
      <c r="BK32" s="677"/>
      <c r="BL32" s="677"/>
      <c r="BM32" s="721">
        <v>98.8</v>
      </c>
      <c r="BN32" s="677"/>
      <c r="BO32" s="677"/>
      <c r="BP32" s="677"/>
      <c r="BQ32" s="714"/>
      <c r="BR32" s="738">
        <v>99.5</v>
      </c>
      <c r="BS32" s="677"/>
      <c r="BT32" s="677"/>
      <c r="BU32" s="677"/>
      <c r="BV32" s="677"/>
      <c r="BW32" s="677"/>
      <c r="BX32" s="721">
        <v>98.4</v>
      </c>
      <c r="BY32" s="677"/>
      <c r="BZ32" s="677"/>
      <c r="CA32" s="677"/>
      <c r="CB32" s="714"/>
      <c r="CD32" s="749"/>
      <c r="CE32" s="750"/>
      <c r="CF32" s="705" t="s">
        <v>321</v>
      </c>
      <c r="CG32" s="702"/>
      <c r="CH32" s="702"/>
      <c r="CI32" s="702"/>
      <c r="CJ32" s="702"/>
      <c r="CK32" s="702"/>
      <c r="CL32" s="702"/>
      <c r="CM32" s="702"/>
      <c r="CN32" s="702"/>
      <c r="CO32" s="702"/>
      <c r="CP32" s="702"/>
      <c r="CQ32" s="703"/>
      <c r="CR32" s="661" t="s">
        <v>146</v>
      </c>
      <c r="CS32" s="664"/>
      <c r="CT32" s="664"/>
      <c r="CU32" s="664"/>
      <c r="CV32" s="664"/>
      <c r="CW32" s="664"/>
      <c r="CX32" s="664"/>
      <c r="CY32" s="665"/>
      <c r="CZ32" s="666" t="s">
        <v>146</v>
      </c>
      <c r="DA32" s="695"/>
      <c r="DB32" s="695"/>
      <c r="DC32" s="696"/>
      <c r="DD32" s="669" t="s">
        <v>146</v>
      </c>
      <c r="DE32" s="664"/>
      <c r="DF32" s="664"/>
      <c r="DG32" s="664"/>
      <c r="DH32" s="664"/>
      <c r="DI32" s="664"/>
      <c r="DJ32" s="664"/>
      <c r="DK32" s="665"/>
      <c r="DL32" s="669" t="s">
        <v>237</v>
      </c>
      <c r="DM32" s="664"/>
      <c r="DN32" s="664"/>
      <c r="DO32" s="664"/>
      <c r="DP32" s="664"/>
      <c r="DQ32" s="664"/>
      <c r="DR32" s="664"/>
      <c r="DS32" s="664"/>
      <c r="DT32" s="664"/>
      <c r="DU32" s="664"/>
      <c r="DV32" s="665"/>
      <c r="DW32" s="666" t="s">
        <v>237</v>
      </c>
      <c r="DX32" s="695"/>
      <c r="DY32" s="695"/>
      <c r="DZ32" s="695"/>
      <c r="EA32" s="695"/>
      <c r="EB32" s="695"/>
      <c r="EC32" s="697"/>
    </row>
    <row r="33" spans="2:133" ht="11.25" customHeight="1">
      <c r="B33" s="658" t="s">
        <v>322</v>
      </c>
      <c r="C33" s="659"/>
      <c r="D33" s="659"/>
      <c r="E33" s="659"/>
      <c r="F33" s="659"/>
      <c r="G33" s="659"/>
      <c r="H33" s="659"/>
      <c r="I33" s="659"/>
      <c r="J33" s="659"/>
      <c r="K33" s="659"/>
      <c r="L33" s="659"/>
      <c r="M33" s="659"/>
      <c r="N33" s="659"/>
      <c r="O33" s="659"/>
      <c r="P33" s="659"/>
      <c r="Q33" s="660"/>
      <c r="R33" s="661">
        <v>724512</v>
      </c>
      <c r="S33" s="664"/>
      <c r="T33" s="664"/>
      <c r="U33" s="664"/>
      <c r="V33" s="664"/>
      <c r="W33" s="664"/>
      <c r="X33" s="664"/>
      <c r="Y33" s="665"/>
      <c r="Z33" s="723">
        <v>2.6</v>
      </c>
      <c r="AA33" s="723"/>
      <c r="AB33" s="723"/>
      <c r="AC33" s="723"/>
      <c r="AD33" s="724" t="s">
        <v>237</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9905256</v>
      </c>
      <c r="CS33" s="662"/>
      <c r="CT33" s="662"/>
      <c r="CU33" s="662"/>
      <c r="CV33" s="662"/>
      <c r="CW33" s="662"/>
      <c r="CX33" s="662"/>
      <c r="CY33" s="663"/>
      <c r="CZ33" s="666">
        <v>36</v>
      </c>
      <c r="DA33" s="695"/>
      <c r="DB33" s="695"/>
      <c r="DC33" s="696"/>
      <c r="DD33" s="669">
        <v>7810492</v>
      </c>
      <c r="DE33" s="662"/>
      <c r="DF33" s="662"/>
      <c r="DG33" s="662"/>
      <c r="DH33" s="662"/>
      <c r="DI33" s="662"/>
      <c r="DJ33" s="662"/>
      <c r="DK33" s="663"/>
      <c r="DL33" s="669">
        <v>6003829</v>
      </c>
      <c r="DM33" s="662"/>
      <c r="DN33" s="662"/>
      <c r="DO33" s="662"/>
      <c r="DP33" s="662"/>
      <c r="DQ33" s="662"/>
      <c r="DR33" s="662"/>
      <c r="DS33" s="662"/>
      <c r="DT33" s="662"/>
      <c r="DU33" s="662"/>
      <c r="DV33" s="663"/>
      <c r="DW33" s="666">
        <v>41.2</v>
      </c>
      <c r="DX33" s="695"/>
      <c r="DY33" s="695"/>
      <c r="DZ33" s="695"/>
      <c r="EA33" s="695"/>
      <c r="EB33" s="695"/>
      <c r="EC33" s="697"/>
    </row>
    <row r="34" spans="2:133" ht="11.25" customHeight="1">
      <c r="B34" s="658" t="s">
        <v>324</v>
      </c>
      <c r="C34" s="659"/>
      <c r="D34" s="659"/>
      <c r="E34" s="659"/>
      <c r="F34" s="659"/>
      <c r="G34" s="659"/>
      <c r="H34" s="659"/>
      <c r="I34" s="659"/>
      <c r="J34" s="659"/>
      <c r="K34" s="659"/>
      <c r="L34" s="659"/>
      <c r="M34" s="659"/>
      <c r="N34" s="659"/>
      <c r="O34" s="659"/>
      <c r="P34" s="659"/>
      <c r="Q34" s="660"/>
      <c r="R34" s="661">
        <v>269445</v>
      </c>
      <c r="S34" s="664"/>
      <c r="T34" s="664"/>
      <c r="U34" s="664"/>
      <c r="V34" s="664"/>
      <c r="W34" s="664"/>
      <c r="X34" s="664"/>
      <c r="Y34" s="665"/>
      <c r="Z34" s="723">
        <v>1</v>
      </c>
      <c r="AA34" s="723"/>
      <c r="AB34" s="723"/>
      <c r="AC34" s="723"/>
      <c r="AD34" s="724">
        <v>1433</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3298819</v>
      </c>
      <c r="CS34" s="664"/>
      <c r="CT34" s="664"/>
      <c r="CU34" s="664"/>
      <c r="CV34" s="664"/>
      <c r="CW34" s="664"/>
      <c r="CX34" s="664"/>
      <c r="CY34" s="665"/>
      <c r="CZ34" s="666">
        <v>12</v>
      </c>
      <c r="DA34" s="695"/>
      <c r="DB34" s="695"/>
      <c r="DC34" s="696"/>
      <c r="DD34" s="669">
        <v>2638446</v>
      </c>
      <c r="DE34" s="664"/>
      <c r="DF34" s="664"/>
      <c r="DG34" s="664"/>
      <c r="DH34" s="664"/>
      <c r="DI34" s="664"/>
      <c r="DJ34" s="664"/>
      <c r="DK34" s="665"/>
      <c r="DL34" s="669">
        <v>2567581</v>
      </c>
      <c r="DM34" s="664"/>
      <c r="DN34" s="664"/>
      <c r="DO34" s="664"/>
      <c r="DP34" s="664"/>
      <c r="DQ34" s="664"/>
      <c r="DR34" s="664"/>
      <c r="DS34" s="664"/>
      <c r="DT34" s="664"/>
      <c r="DU34" s="664"/>
      <c r="DV34" s="665"/>
      <c r="DW34" s="666">
        <v>17.600000000000001</v>
      </c>
      <c r="DX34" s="695"/>
      <c r="DY34" s="695"/>
      <c r="DZ34" s="695"/>
      <c r="EA34" s="695"/>
      <c r="EB34" s="695"/>
      <c r="EC34" s="697"/>
    </row>
    <row r="35" spans="2:133" ht="11.25" customHeight="1">
      <c r="B35" s="658" t="s">
        <v>328</v>
      </c>
      <c r="C35" s="659"/>
      <c r="D35" s="659"/>
      <c r="E35" s="659"/>
      <c r="F35" s="659"/>
      <c r="G35" s="659"/>
      <c r="H35" s="659"/>
      <c r="I35" s="659"/>
      <c r="J35" s="659"/>
      <c r="K35" s="659"/>
      <c r="L35" s="659"/>
      <c r="M35" s="659"/>
      <c r="N35" s="659"/>
      <c r="O35" s="659"/>
      <c r="P35" s="659"/>
      <c r="Q35" s="660"/>
      <c r="R35" s="661">
        <v>1370900</v>
      </c>
      <c r="S35" s="664"/>
      <c r="T35" s="664"/>
      <c r="U35" s="664"/>
      <c r="V35" s="664"/>
      <c r="W35" s="664"/>
      <c r="X35" s="664"/>
      <c r="Y35" s="665"/>
      <c r="Z35" s="723">
        <v>4.8</v>
      </c>
      <c r="AA35" s="723"/>
      <c r="AB35" s="723"/>
      <c r="AC35" s="723"/>
      <c r="AD35" s="724" t="s">
        <v>237</v>
      </c>
      <c r="AE35" s="724"/>
      <c r="AF35" s="724"/>
      <c r="AG35" s="724"/>
      <c r="AH35" s="724"/>
      <c r="AI35" s="724"/>
      <c r="AJ35" s="724"/>
      <c r="AK35" s="724"/>
      <c r="AL35" s="666" t="s">
        <v>146</v>
      </c>
      <c r="AM35" s="667"/>
      <c r="AN35" s="667"/>
      <c r="AO35" s="725"/>
      <c r="AP35" s="234"/>
      <c r="AQ35" s="729" t="s">
        <v>329</v>
      </c>
      <c r="AR35" s="730"/>
      <c r="AS35" s="730"/>
      <c r="AT35" s="730"/>
      <c r="AU35" s="730"/>
      <c r="AV35" s="730"/>
      <c r="AW35" s="730"/>
      <c r="AX35" s="730"/>
      <c r="AY35" s="731"/>
      <c r="AZ35" s="726">
        <v>2789448</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180179</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155409</v>
      </c>
      <c r="CS35" s="662"/>
      <c r="CT35" s="662"/>
      <c r="CU35" s="662"/>
      <c r="CV35" s="662"/>
      <c r="CW35" s="662"/>
      <c r="CX35" s="662"/>
      <c r="CY35" s="663"/>
      <c r="CZ35" s="666">
        <v>0.6</v>
      </c>
      <c r="DA35" s="695"/>
      <c r="DB35" s="695"/>
      <c r="DC35" s="696"/>
      <c r="DD35" s="669">
        <v>145409</v>
      </c>
      <c r="DE35" s="662"/>
      <c r="DF35" s="662"/>
      <c r="DG35" s="662"/>
      <c r="DH35" s="662"/>
      <c r="DI35" s="662"/>
      <c r="DJ35" s="662"/>
      <c r="DK35" s="663"/>
      <c r="DL35" s="669">
        <v>145409</v>
      </c>
      <c r="DM35" s="662"/>
      <c r="DN35" s="662"/>
      <c r="DO35" s="662"/>
      <c r="DP35" s="662"/>
      <c r="DQ35" s="662"/>
      <c r="DR35" s="662"/>
      <c r="DS35" s="662"/>
      <c r="DT35" s="662"/>
      <c r="DU35" s="662"/>
      <c r="DV35" s="663"/>
      <c r="DW35" s="666">
        <v>1</v>
      </c>
      <c r="DX35" s="695"/>
      <c r="DY35" s="695"/>
      <c r="DZ35" s="695"/>
      <c r="EA35" s="695"/>
      <c r="EB35" s="695"/>
      <c r="EC35" s="697"/>
    </row>
    <row r="36" spans="2:133" ht="11.25" customHeight="1">
      <c r="B36" s="658" t="s">
        <v>332</v>
      </c>
      <c r="C36" s="659"/>
      <c r="D36" s="659"/>
      <c r="E36" s="659"/>
      <c r="F36" s="659"/>
      <c r="G36" s="659"/>
      <c r="H36" s="659"/>
      <c r="I36" s="659"/>
      <c r="J36" s="659"/>
      <c r="K36" s="659"/>
      <c r="L36" s="659"/>
      <c r="M36" s="659"/>
      <c r="N36" s="659"/>
      <c r="O36" s="659"/>
      <c r="P36" s="659"/>
      <c r="Q36" s="660"/>
      <c r="R36" s="661" t="s">
        <v>146</v>
      </c>
      <c r="S36" s="664"/>
      <c r="T36" s="664"/>
      <c r="U36" s="664"/>
      <c r="V36" s="664"/>
      <c r="W36" s="664"/>
      <c r="X36" s="664"/>
      <c r="Y36" s="665"/>
      <c r="Z36" s="723" t="s">
        <v>146</v>
      </c>
      <c r="AA36" s="723"/>
      <c r="AB36" s="723"/>
      <c r="AC36" s="723"/>
      <c r="AD36" s="724" t="s">
        <v>146</v>
      </c>
      <c r="AE36" s="724"/>
      <c r="AF36" s="724"/>
      <c r="AG36" s="724"/>
      <c r="AH36" s="724"/>
      <c r="AI36" s="724"/>
      <c r="AJ36" s="724"/>
      <c r="AK36" s="724"/>
      <c r="AL36" s="666" t="s">
        <v>237</v>
      </c>
      <c r="AM36" s="667"/>
      <c r="AN36" s="667"/>
      <c r="AO36" s="725"/>
      <c r="AQ36" s="698" t="s">
        <v>333</v>
      </c>
      <c r="AR36" s="699"/>
      <c r="AS36" s="699"/>
      <c r="AT36" s="699"/>
      <c r="AU36" s="699"/>
      <c r="AV36" s="699"/>
      <c r="AW36" s="699"/>
      <c r="AX36" s="699"/>
      <c r="AY36" s="700"/>
      <c r="AZ36" s="661">
        <v>434317</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896</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2836635</v>
      </c>
      <c r="CS36" s="664"/>
      <c r="CT36" s="664"/>
      <c r="CU36" s="664"/>
      <c r="CV36" s="664"/>
      <c r="CW36" s="664"/>
      <c r="CX36" s="664"/>
      <c r="CY36" s="665"/>
      <c r="CZ36" s="666">
        <v>10.3</v>
      </c>
      <c r="DA36" s="695"/>
      <c r="DB36" s="695"/>
      <c r="DC36" s="696"/>
      <c r="DD36" s="669">
        <v>1973545</v>
      </c>
      <c r="DE36" s="664"/>
      <c r="DF36" s="664"/>
      <c r="DG36" s="664"/>
      <c r="DH36" s="664"/>
      <c r="DI36" s="664"/>
      <c r="DJ36" s="664"/>
      <c r="DK36" s="665"/>
      <c r="DL36" s="669">
        <v>1551073</v>
      </c>
      <c r="DM36" s="664"/>
      <c r="DN36" s="664"/>
      <c r="DO36" s="664"/>
      <c r="DP36" s="664"/>
      <c r="DQ36" s="664"/>
      <c r="DR36" s="664"/>
      <c r="DS36" s="664"/>
      <c r="DT36" s="664"/>
      <c r="DU36" s="664"/>
      <c r="DV36" s="665"/>
      <c r="DW36" s="666">
        <v>10.6</v>
      </c>
      <c r="DX36" s="695"/>
      <c r="DY36" s="695"/>
      <c r="DZ36" s="695"/>
      <c r="EA36" s="695"/>
      <c r="EB36" s="695"/>
      <c r="EC36" s="697"/>
    </row>
    <row r="37" spans="2:133" ht="11.25" customHeight="1">
      <c r="B37" s="658" t="s">
        <v>336</v>
      </c>
      <c r="C37" s="659"/>
      <c r="D37" s="659"/>
      <c r="E37" s="659"/>
      <c r="F37" s="659"/>
      <c r="G37" s="659"/>
      <c r="H37" s="659"/>
      <c r="I37" s="659"/>
      <c r="J37" s="659"/>
      <c r="K37" s="659"/>
      <c r="L37" s="659"/>
      <c r="M37" s="659"/>
      <c r="N37" s="659"/>
      <c r="O37" s="659"/>
      <c r="P37" s="659"/>
      <c r="Q37" s="660"/>
      <c r="R37" s="661">
        <v>1119000</v>
      </c>
      <c r="S37" s="664"/>
      <c r="T37" s="664"/>
      <c r="U37" s="664"/>
      <c r="V37" s="664"/>
      <c r="W37" s="664"/>
      <c r="X37" s="664"/>
      <c r="Y37" s="665"/>
      <c r="Z37" s="723">
        <v>3.9</v>
      </c>
      <c r="AA37" s="723"/>
      <c r="AB37" s="723"/>
      <c r="AC37" s="723"/>
      <c r="AD37" s="724" t="s">
        <v>237</v>
      </c>
      <c r="AE37" s="724"/>
      <c r="AF37" s="724"/>
      <c r="AG37" s="724"/>
      <c r="AH37" s="724"/>
      <c r="AI37" s="724"/>
      <c r="AJ37" s="724"/>
      <c r="AK37" s="724"/>
      <c r="AL37" s="666" t="s">
        <v>146</v>
      </c>
      <c r="AM37" s="667"/>
      <c r="AN37" s="667"/>
      <c r="AO37" s="725"/>
      <c r="AQ37" s="698" t="s">
        <v>337</v>
      </c>
      <c r="AR37" s="699"/>
      <c r="AS37" s="699"/>
      <c r="AT37" s="699"/>
      <c r="AU37" s="699"/>
      <c r="AV37" s="699"/>
      <c r="AW37" s="699"/>
      <c r="AX37" s="699"/>
      <c r="AY37" s="700"/>
      <c r="AZ37" s="661">
        <v>25579</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10712</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698018</v>
      </c>
      <c r="CS37" s="662"/>
      <c r="CT37" s="662"/>
      <c r="CU37" s="662"/>
      <c r="CV37" s="662"/>
      <c r="CW37" s="662"/>
      <c r="CX37" s="662"/>
      <c r="CY37" s="663"/>
      <c r="CZ37" s="666">
        <v>2.5</v>
      </c>
      <c r="DA37" s="695"/>
      <c r="DB37" s="695"/>
      <c r="DC37" s="696"/>
      <c r="DD37" s="669">
        <v>694793</v>
      </c>
      <c r="DE37" s="662"/>
      <c r="DF37" s="662"/>
      <c r="DG37" s="662"/>
      <c r="DH37" s="662"/>
      <c r="DI37" s="662"/>
      <c r="DJ37" s="662"/>
      <c r="DK37" s="663"/>
      <c r="DL37" s="669">
        <v>583469</v>
      </c>
      <c r="DM37" s="662"/>
      <c r="DN37" s="662"/>
      <c r="DO37" s="662"/>
      <c r="DP37" s="662"/>
      <c r="DQ37" s="662"/>
      <c r="DR37" s="662"/>
      <c r="DS37" s="662"/>
      <c r="DT37" s="662"/>
      <c r="DU37" s="662"/>
      <c r="DV37" s="663"/>
      <c r="DW37" s="666">
        <v>4</v>
      </c>
      <c r="DX37" s="695"/>
      <c r="DY37" s="695"/>
      <c r="DZ37" s="695"/>
      <c r="EA37" s="695"/>
      <c r="EB37" s="695"/>
      <c r="EC37" s="697"/>
    </row>
    <row r="38" spans="2:133" ht="11.25" customHeight="1">
      <c r="B38" s="673" t="s">
        <v>340</v>
      </c>
      <c r="C38" s="674"/>
      <c r="D38" s="674"/>
      <c r="E38" s="674"/>
      <c r="F38" s="674"/>
      <c r="G38" s="674"/>
      <c r="H38" s="674"/>
      <c r="I38" s="674"/>
      <c r="J38" s="674"/>
      <c r="K38" s="674"/>
      <c r="L38" s="674"/>
      <c r="M38" s="674"/>
      <c r="N38" s="674"/>
      <c r="O38" s="674"/>
      <c r="P38" s="674"/>
      <c r="Q38" s="675"/>
      <c r="R38" s="676">
        <v>28347714</v>
      </c>
      <c r="S38" s="713"/>
      <c r="T38" s="713"/>
      <c r="U38" s="713"/>
      <c r="V38" s="713"/>
      <c r="W38" s="713"/>
      <c r="X38" s="713"/>
      <c r="Y38" s="718"/>
      <c r="Z38" s="719">
        <v>100</v>
      </c>
      <c r="AA38" s="719"/>
      <c r="AB38" s="719"/>
      <c r="AC38" s="719"/>
      <c r="AD38" s="720">
        <v>13467664</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10390</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17791</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2789448</v>
      </c>
      <c r="CS38" s="664"/>
      <c r="CT38" s="664"/>
      <c r="CU38" s="664"/>
      <c r="CV38" s="664"/>
      <c r="CW38" s="664"/>
      <c r="CX38" s="664"/>
      <c r="CY38" s="665"/>
      <c r="CZ38" s="666">
        <v>10.1</v>
      </c>
      <c r="DA38" s="695"/>
      <c r="DB38" s="695"/>
      <c r="DC38" s="696"/>
      <c r="DD38" s="669">
        <v>2244256</v>
      </c>
      <c r="DE38" s="664"/>
      <c r="DF38" s="664"/>
      <c r="DG38" s="664"/>
      <c r="DH38" s="664"/>
      <c r="DI38" s="664"/>
      <c r="DJ38" s="664"/>
      <c r="DK38" s="665"/>
      <c r="DL38" s="669">
        <v>1739766</v>
      </c>
      <c r="DM38" s="664"/>
      <c r="DN38" s="664"/>
      <c r="DO38" s="664"/>
      <c r="DP38" s="664"/>
      <c r="DQ38" s="664"/>
      <c r="DR38" s="664"/>
      <c r="DS38" s="664"/>
      <c r="DT38" s="664"/>
      <c r="DU38" s="664"/>
      <c r="DV38" s="665"/>
      <c r="DW38" s="666">
        <v>11.9</v>
      </c>
      <c r="DX38" s="695"/>
      <c r="DY38" s="695"/>
      <c r="DZ38" s="695"/>
      <c r="EA38" s="695"/>
      <c r="EB38" s="695"/>
      <c r="EC38" s="697"/>
    </row>
    <row r="39" spans="2:133" ht="11.25" customHeight="1">
      <c r="AQ39" s="698" t="s">
        <v>344</v>
      </c>
      <c r="AR39" s="699"/>
      <c r="AS39" s="699"/>
      <c r="AT39" s="699"/>
      <c r="AU39" s="699"/>
      <c r="AV39" s="699"/>
      <c r="AW39" s="699"/>
      <c r="AX39" s="699"/>
      <c r="AY39" s="700"/>
      <c r="AZ39" s="661" t="s">
        <v>146</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87</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819945</v>
      </c>
      <c r="CS39" s="662"/>
      <c r="CT39" s="662"/>
      <c r="CU39" s="662"/>
      <c r="CV39" s="662"/>
      <c r="CW39" s="662"/>
      <c r="CX39" s="662"/>
      <c r="CY39" s="663"/>
      <c r="CZ39" s="666">
        <v>3</v>
      </c>
      <c r="DA39" s="695"/>
      <c r="DB39" s="695"/>
      <c r="DC39" s="696"/>
      <c r="DD39" s="669">
        <v>808836</v>
      </c>
      <c r="DE39" s="662"/>
      <c r="DF39" s="662"/>
      <c r="DG39" s="662"/>
      <c r="DH39" s="662"/>
      <c r="DI39" s="662"/>
      <c r="DJ39" s="662"/>
      <c r="DK39" s="663"/>
      <c r="DL39" s="669" t="s">
        <v>146</v>
      </c>
      <c r="DM39" s="662"/>
      <c r="DN39" s="662"/>
      <c r="DO39" s="662"/>
      <c r="DP39" s="662"/>
      <c r="DQ39" s="662"/>
      <c r="DR39" s="662"/>
      <c r="DS39" s="662"/>
      <c r="DT39" s="662"/>
      <c r="DU39" s="662"/>
      <c r="DV39" s="663"/>
      <c r="DW39" s="666" t="s">
        <v>237</v>
      </c>
      <c r="DX39" s="695"/>
      <c r="DY39" s="695"/>
      <c r="DZ39" s="695"/>
      <c r="EA39" s="695"/>
      <c r="EB39" s="695"/>
      <c r="EC39" s="697"/>
    </row>
    <row r="40" spans="2:133" ht="11.25" customHeight="1">
      <c r="AQ40" s="698" t="s">
        <v>348</v>
      </c>
      <c r="AR40" s="699"/>
      <c r="AS40" s="699"/>
      <c r="AT40" s="699"/>
      <c r="AU40" s="699"/>
      <c r="AV40" s="699"/>
      <c r="AW40" s="699"/>
      <c r="AX40" s="699"/>
      <c r="AY40" s="700"/>
      <c r="AZ40" s="661">
        <v>640455</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237</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5000</v>
      </c>
      <c r="CS40" s="664"/>
      <c r="CT40" s="664"/>
      <c r="CU40" s="664"/>
      <c r="CV40" s="664"/>
      <c r="CW40" s="664"/>
      <c r="CX40" s="664"/>
      <c r="CY40" s="665"/>
      <c r="CZ40" s="666">
        <v>0</v>
      </c>
      <c r="DA40" s="695"/>
      <c r="DB40" s="695"/>
      <c r="DC40" s="696"/>
      <c r="DD40" s="669" t="s">
        <v>237</v>
      </c>
      <c r="DE40" s="664"/>
      <c r="DF40" s="664"/>
      <c r="DG40" s="664"/>
      <c r="DH40" s="664"/>
      <c r="DI40" s="664"/>
      <c r="DJ40" s="664"/>
      <c r="DK40" s="665"/>
      <c r="DL40" s="669" t="s">
        <v>237</v>
      </c>
      <c r="DM40" s="664"/>
      <c r="DN40" s="664"/>
      <c r="DO40" s="664"/>
      <c r="DP40" s="664"/>
      <c r="DQ40" s="664"/>
      <c r="DR40" s="664"/>
      <c r="DS40" s="664"/>
      <c r="DT40" s="664"/>
      <c r="DU40" s="664"/>
      <c r="DV40" s="665"/>
      <c r="DW40" s="666" t="s">
        <v>237</v>
      </c>
      <c r="DX40" s="695"/>
      <c r="DY40" s="695"/>
      <c r="DZ40" s="695"/>
      <c r="EA40" s="695"/>
      <c r="EB40" s="695"/>
      <c r="EC40" s="697"/>
    </row>
    <row r="41" spans="2:133" ht="11.25" customHeight="1">
      <c r="AQ41" s="710" t="s">
        <v>351</v>
      </c>
      <c r="AR41" s="711"/>
      <c r="AS41" s="711"/>
      <c r="AT41" s="711"/>
      <c r="AU41" s="711"/>
      <c r="AV41" s="711"/>
      <c r="AW41" s="711"/>
      <c r="AX41" s="711"/>
      <c r="AY41" s="712"/>
      <c r="AZ41" s="676">
        <v>1678707</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304</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146</v>
      </c>
      <c r="CS41" s="662"/>
      <c r="CT41" s="662"/>
      <c r="CU41" s="662"/>
      <c r="CV41" s="662"/>
      <c r="CW41" s="662"/>
      <c r="CX41" s="662"/>
      <c r="CY41" s="663"/>
      <c r="CZ41" s="666" t="s">
        <v>237</v>
      </c>
      <c r="DA41" s="695"/>
      <c r="DB41" s="695"/>
      <c r="DC41" s="696"/>
      <c r="DD41" s="669" t="s">
        <v>146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2013331</v>
      </c>
      <c r="CS42" s="664"/>
      <c r="CT42" s="664"/>
      <c r="CU42" s="664"/>
      <c r="CV42" s="664"/>
      <c r="CW42" s="664"/>
      <c r="CX42" s="664"/>
      <c r="CY42" s="665"/>
      <c r="CZ42" s="666">
        <v>7.3</v>
      </c>
      <c r="DA42" s="667"/>
      <c r="DB42" s="667"/>
      <c r="DC42" s="668"/>
      <c r="DD42" s="669">
        <v>406586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61082</v>
      </c>
      <c r="CS43" s="662"/>
      <c r="CT43" s="662"/>
      <c r="CU43" s="662"/>
      <c r="CV43" s="662"/>
      <c r="CW43" s="662"/>
      <c r="CX43" s="662"/>
      <c r="CY43" s="663"/>
      <c r="CZ43" s="666">
        <v>0.2</v>
      </c>
      <c r="DA43" s="695"/>
      <c r="DB43" s="695"/>
      <c r="DC43" s="696"/>
      <c r="DD43" s="669">
        <v>61082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358</v>
      </c>
      <c r="CD44" s="689" t="s">
        <v>309</v>
      </c>
      <c r="CE44" s="690"/>
      <c r="CF44" s="658" t="s">
        <v>359</v>
      </c>
      <c r="CG44" s="659"/>
      <c r="CH44" s="659"/>
      <c r="CI44" s="659"/>
      <c r="CJ44" s="659"/>
      <c r="CK44" s="659"/>
      <c r="CL44" s="659"/>
      <c r="CM44" s="659"/>
      <c r="CN44" s="659"/>
      <c r="CO44" s="659"/>
      <c r="CP44" s="659"/>
      <c r="CQ44" s="660"/>
      <c r="CR44" s="661">
        <v>2013331</v>
      </c>
      <c r="CS44" s="664"/>
      <c r="CT44" s="664"/>
      <c r="CU44" s="664"/>
      <c r="CV44" s="664"/>
      <c r="CW44" s="664"/>
      <c r="CX44" s="664"/>
      <c r="CY44" s="665"/>
      <c r="CZ44" s="666">
        <v>7.3</v>
      </c>
      <c r="DA44" s="667"/>
      <c r="DB44" s="667"/>
      <c r="DC44" s="668"/>
      <c r="DD44" s="669">
        <v>406586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360</v>
      </c>
      <c r="CG45" s="659"/>
      <c r="CH45" s="659"/>
      <c r="CI45" s="659"/>
      <c r="CJ45" s="659"/>
      <c r="CK45" s="659"/>
      <c r="CL45" s="659"/>
      <c r="CM45" s="659"/>
      <c r="CN45" s="659"/>
      <c r="CO45" s="659"/>
      <c r="CP45" s="659"/>
      <c r="CQ45" s="660"/>
      <c r="CR45" s="661">
        <v>1256420</v>
      </c>
      <c r="CS45" s="662"/>
      <c r="CT45" s="662"/>
      <c r="CU45" s="662"/>
      <c r="CV45" s="662"/>
      <c r="CW45" s="662"/>
      <c r="CX45" s="662"/>
      <c r="CY45" s="663"/>
      <c r="CZ45" s="666">
        <v>4.5999999999999996</v>
      </c>
      <c r="DA45" s="695"/>
      <c r="DB45" s="695"/>
      <c r="DC45" s="696"/>
      <c r="DD45" s="669">
        <v>73611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361</v>
      </c>
      <c r="CG46" s="659"/>
      <c r="CH46" s="659"/>
      <c r="CI46" s="659"/>
      <c r="CJ46" s="659"/>
      <c r="CK46" s="659"/>
      <c r="CL46" s="659"/>
      <c r="CM46" s="659"/>
      <c r="CN46" s="659"/>
      <c r="CO46" s="659"/>
      <c r="CP46" s="659"/>
      <c r="CQ46" s="660"/>
      <c r="CR46" s="661">
        <v>756911</v>
      </c>
      <c r="CS46" s="664"/>
      <c r="CT46" s="664"/>
      <c r="CU46" s="664"/>
      <c r="CV46" s="664"/>
      <c r="CW46" s="664"/>
      <c r="CX46" s="664"/>
      <c r="CY46" s="665"/>
      <c r="CZ46" s="666">
        <v>2.8</v>
      </c>
      <c r="DA46" s="667"/>
      <c r="DB46" s="667"/>
      <c r="DC46" s="668"/>
      <c r="DD46" s="669">
        <v>332975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362</v>
      </c>
      <c r="CG47" s="659"/>
      <c r="CH47" s="659"/>
      <c r="CI47" s="659"/>
      <c r="CJ47" s="659"/>
      <c r="CK47" s="659"/>
      <c r="CL47" s="659"/>
      <c r="CM47" s="659"/>
      <c r="CN47" s="659"/>
      <c r="CO47" s="659"/>
      <c r="CP47" s="659"/>
      <c r="CQ47" s="660"/>
      <c r="CR47" s="661" t="s">
        <v>237</v>
      </c>
      <c r="CS47" s="662"/>
      <c r="CT47" s="662"/>
      <c r="CU47" s="662"/>
      <c r="CV47" s="662"/>
      <c r="CW47" s="662"/>
      <c r="CX47" s="662"/>
      <c r="CY47" s="663"/>
      <c r="CZ47" s="666" t="s">
        <v>146</v>
      </c>
      <c r="DA47" s="695"/>
      <c r="DB47" s="695"/>
      <c r="DC47" s="696"/>
      <c r="DD47" s="669" t="s">
        <v>146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363</v>
      </c>
      <c r="CG48" s="659"/>
      <c r="CH48" s="659"/>
      <c r="CI48" s="659"/>
      <c r="CJ48" s="659"/>
      <c r="CK48" s="659"/>
      <c r="CL48" s="659"/>
      <c r="CM48" s="659"/>
      <c r="CN48" s="659"/>
      <c r="CO48" s="659"/>
      <c r="CP48" s="659"/>
      <c r="CQ48" s="660"/>
      <c r="CR48" s="661" t="s">
        <v>146</v>
      </c>
      <c r="CS48" s="664"/>
      <c r="CT48" s="664"/>
      <c r="CU48" s="664"/>
      <c r="CV48" s="664"/>
      <c r="CW48" s="664"/>
      <c r="CX48" s="664"/>
      <c r="CY48" s="665"/>
      <c r="CZ48" s="666" t="s">
        <v>146</v>
      </c>
      <c r="DA48" s="667"/>
      <c r="DB48" s="667"/>
      <c r="DC48" s="668"/>
      <c r="DD48" s="669" t="s">
        <v>146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364</v>
      </c>
      <c r="CE49" s="674"/>
      <c r="CF49" s="674"/>
      <c r="CG49" s="674"/>
      <c r="CH49" s="674"/>
      <c r="CI49" s="674"/>
      <c r="CJ49" s="674"/>
      <c r="CK49" s="674"/>
      <c r="CL49" s="674"/>
      <c r="CM49" s="674"/>
      <c r="CN49" s="674"/>
      <c r="CO49" s="674"/>
      <c r="CP49" s="674"/>
      <c r="CQ49" s="675"/>
      <c r="CR49" s="676">
        <v>27520124</v>
      </c>
      <c r="CS49" s="677"/>
      <c r="CT49" s="677"/>
      <c r="CU49" s="677"/>
      <c r="CV49" s="677"/>
      <c r="CW49" s="677"/>
      <c r="CX49" s="677"/>
      <c r="CY49" s="678"/>
      <c r="CZ49" s="679">
        <v>100</v>
      </c>
      <c r="DA49" s="680"/>
      <c r="DB49" s="680"/>
      <c r="DC49" s="681"/>
      <c r="DD49" s="682">
        <v>16085187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YS7VWe5vePE9V94fmr5O7/2r8gbUojP6htyswtbBDxPLR7lO3jTjgdZeeyy6Hp4SJr9nlgb8+hqkyKpoQ5iWeQ==" saltValue="yvcZxSZutOhfMOpwLWIW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366</v>
      </c>
      <c r="DK2" s="1203"/>
      <c r="DL2" s="1203"/>
      <c r="DM2" s="1203"/>
      <c r="DN2" s="1203"/>
      <c r="DO2" s="1204"/>
      <c r="DP2" s="249"/>
      <c r="DQ2" s="1202" t="s">
        <v>367</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5" t="s">
        <v>368</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5"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6"/>
      <c r="BA5" s="256"/>
      <c r="BB5" s="256"/>
      <c r="BC5" s="256"/>
      <c r="BD5" s="256"/>
      <c r="BE5" s="257"/>
      <c r="BF5" s="257"/>
      <c r="BG5" s="257"/>
      <c r="BH5" s="257"/>
      <c r="BI5" s="257"/>
      <c r="BJ5" s="257"/>
      <c r="BK5" s="257"/>
      <c r="BL5" s="257"/>
      <c r="BM5" s="257"/>
      <c r="BN5" s="257"/>
      <c r="BO5" s="257"/>
      <c r="BP5" s="257"/>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0" t="s">
        <v>384</v>
      </c>
      <c r="DH5" s="1191"/>
      <c r="DI5" s="1191"/>
      <c r="DJ5" s="1191"/>
      <c r="DK5" s="1192"/>
      <c r="DL5" s="1190" t="s">
        <v>385</v>
      </c>
      <c r="DM5" s="1191"/>
      <c r="DN5" s="1191"/>
      <c r="DO5" s="1191"/>
      <c r="DP5" s="1192"/>
      <c r="DQ5" s="1094" t="s">
        <v>386</v>
      </c>
      <c r="DR5" s="1095"/>
      <c r="DS5" s="1095"/>
      <c r="DT5" s="1095"/>
      <c r="DU5" s="1096"/>
      <c r="DV5" s="1094" t="s">
        <v>377</v>
      </c>
      <c r="DW5" s="1095"/>
      <c r="DX5" s="1095"/>
      <c r="DY5" s="1095"/>
      <c r="DZ5" s="1110"/>
      <c r="EA5" s="254"/>
    </row>
    <row r="6" spans="1:131" s="255"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4"/>
    </row>
    <row r="7" spans="1:131" s="255" customFormat="1" ht="26.25" customHeight="1" thickTop="1">
      <c r="A7" s="258">
        <v>1</v>
      </c>
      <c r="B7" s="1142" t="s">
        <v>387</v>
      </c>
      <c r="C7" s="1143"/>
      <c r="D7" s="1143"/>
      <c r="E7" s="1143"/>
      <c r="F7" s="1143"/>
      <c r="G7" s="1143"/>
      <c r="H7" s="1143"/>
      <c r="I7" s="1143"/>
      <c r="J7" s="1143"/>
      <c r="K7" s="1143"/>
      <c r="L7" s="1143"/>
      <c r="M7" s="1143"/>
      <c r="N7" s="1143"/>
      <c r="O7" s="1143"/>
      <c r="P7" s="1144"/>
      <c r="Q7" s="1196">
        <v>27680</v>
      </c>
      <c r="R7" s="1197"/>
      <c r="S7" s="1197"/>
      <c r="T7" s="1197"/>
      <c r="U7" s="1197"/>
      <c r="V7" s="1197">
        <v>26852</v>
      </c>
      <c r="W7" s="1197"/>
      <c r="X7" s="1197"/>
      <c r="Y7" s="1197"/>
      <c r="Z7" s="1197"/>
      <c r="AA7" s="1197">
        <v>828</v>
      </c>
      <c r="AB7" s="1197"/>
      <c r="AC7" s="1197"/>
      <c r="AD7" s="1197"/>
      <c r="AE7" s="1198"/>
      <c r="AF7" s="1199">
        <v>783</v>
      </c>
      <c r="AG7" s="1200"/>
      <c r="AH7" s="1200"/>
      <c r="AI7" s="1200"/>
      <c r="AJ7" s="1201"/>
      <c r="AK7" s="1183" t="s">
        <v>572</v>
      </c>
      <c r="AL7" s="1184"/>
      <c r="AM7" s="1184"/>
      <c r="AN7" s="1184"/>
      <c r="AO7" s="1184"/>
      <c r="AP7" s="1184">
        <v>14805</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t="s">
        <v>573</v>
      </c>
      <c r="BS7" s="1187" t="s">
        <v>574</v>
      </c>
      <c r="BT7" s="1188"/>
      <c r="BU7" s="1188"/>
      <c r="BV7" s="1188"/>
      <c r="BW7" s="1188"/>
      <c r="BX7" s="1188"/>
      <c r="BY7" s="1188"/>
      <c r="BZ7" s="1188"/>
      <c r="CA7" s="1188"/>
      <c r="CB7" s="1188"/>
      <c r="CC7" s="1188"/>
      <c r="CD7" s="1188"/>
      <c r="CE7" s="1188"/>
      <c r="CF7" s="1188"/>
      <c r="CG7" s="1189"/>
      <c r="CH7" s="1180" t="s">
        <v>590</v>
      </c>
      <c r="CI7" s="1181"/>
      <c r="CJ7" s="1181"/>
      <c r="CK7" s="1181"/>
      <c r="CL7" s="1182"/>
      <c r="CM7" s="1180">
        <v>25</v>
      </c>
      <c r="CN7" s="1181"/>
      <c r="CO7" s="1181"/>
      <c r="CP7" s="1181"/>
      <c r="CQ7" s="1182"/>
      <c r="CR7" s="1180">
        <v>5</v>
      </c>
      <c r="CS7" s="1181"/>
      <c r="CT7" s="1181"/>
      <c r="CU7" s="1181"/>
      <c r="CV7" s="1182"/>
      <c r="CW7" s="1180" t="s">
        <v>590</v>
      </c>
      <c r="CX7" s="1181"/>
      <c r="CY7" s="1181"/>
      <c r="CZ7" s="1181"/>
      <c r="DA7" s="1182"/>
      <c r="DB7" s="1180">
        <v>282</v>
      </c>
      <c r="DC7" s="1181"/>
      <c r="DD7" s="1181"/>
      <c r="DE7" s="1181"/>
      <c r="DF7" s="1182"/>
      <c r="DG7" s="1180" t="s">
        <v>572</v>
      </c>
      <c r="DH7" s="1181"/>
      <c r="DI7" s="1181"/>
      <c r="DJ7" s="1181"/>
      <c r="DK7" s="1182"/>
      <c r="DL7" s="1180" t="s">
        <v>572</v>
      </c>
      <c r="DM7" s="1181"/>
      <c r="DN7" s="1181"/>
      <c r="DO7" s="1181"/>
      <c r="DP7" s="1182"/>
      <c r="DQ7" s="1180" t="s">
        <v>572</v>
      </c>
      <c r="DR7" s="1181"/>
      <c r="DS7" s="1181"/>
      <c r="DT7" s="1181"/>
      <c r="DU7" s="1182"/>
      <c r="DV7" s="1207"/>
      <c r="DW7" s="1208"/>
      <c r="DX7" s="1208"/>
      <c r="DY7" s="1208"/>
      <c r="DZ7" s="1209"/>
      <c r="EA7" s="254"/>
    </row>
    <row r="8" spans="1:131" s="255" customFormat="1" ht="26.25" customHeight="1">
      <c r="A8" s="261">
        <v>2</v>
      </c>
      <c r="B8" s="1130" t="s">
        <v>388</v>
      </c>
      <c r="C8" s="1131"/>
      <c r="D8" s="1131"/>
      <c r="E8" s="1131"/>
      <c r="F8" s="1131"/>
      <c r="G8" s="1131"/>
      <c r="H8" s="1131"/>
      <c r="I8" s="1131"/>
      <c r="J8" s="1131"/>
      <c r="K8" s="1131"/>
      <c r="L8" s="1131"/>
      <c r="M8" s="1131"/>
      <c r="N8" s="1131"/>
      <c r="O8" s="1131"/>
      <c r="P8" s="1132"/>
      <c r="Q8" s="1136">
        <v>749</v>
      </c>
      <c r="R8" s="1137"/>
      <c r="S8" s="1137"/>
      <c r="T8" s="1137"/>
      <c r="U8" s="1137"/>
      <c r="V8" s="1137">
        <v>749</v>
      </c>
      <c r="W8" s="1137"/>
      <c r="X8" s="1137"/>
      <c r="Y8" s="1137"/>
      <c r="Z8" s="1137"/>
      <c r="AA8" s="1137" t="s">
        <v>572</v>
      </c>
      <c r="AB8" s="1137"/>
      <c r="AC8" s="1137"/>
      <c r="AD8" s="1137"/>
      <c r="AE8" s="1138"/>
      <c r="AF8" s="1112" t="s">
        <v>389</v>
      </c>
      <c r="AG8" s="1113"/>
      <c r="AH8" s="1113"/>
      <c r="AI8" s="1113"/>
      <c r="AJ8" s="1114"/>
      <c r="AK8" s="1178">
        <v>79</v>
      </c>
      <c r="AL8" s="1179"/>
      <c r="AM8" s="1179"/>
      <c r="AN8" s="1179"/>
      <c r="AO8" s="1179"/>
      <c r="AP8" s="1179" t="s">
        <v>572</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4"/>
    </row>
    <row r="9" spans="1:131" s="255" customFormat="1" ht="26.25" customHeight="1">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c r="A22" s="261">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390</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c r="A23" s="264" t="s">
        <v>391</v>
      </c>
      <c r="B23" s="1033" t="s">
        <v>392</v>
      </c>
      <c r="C23" s="1034"/>
      <c r="D23" s="1034"/>
      <c r="E23" s="1034"/>
      <c r="F23" s="1034"/>
      <c r="G23" s="1034"/>
      <c r="H23" s="1034"/>
      <c r="I23" s="1034"/>
      <c r="J23" s="1034"/>
      <c r="K23" s="1034"/>
      <c r="L23" s="1034"/>
      <c r="M23" s="1034"/>
      <c r="N23" s="1034"/>
      <c r="O23" s="1034"/>
      <c r="P23" s="1035"/>
      <c r="Q23" s="1160">
        <v>28429</v>
      </c>
      <c r="R23" s="1161"/>
      <c r="S23" s="1161"/>
      <c r="T23" s="1161"/>
      <c r="U23" s="1161"/>
      <c r="V23" s="1161">
        <v>27601</v>
      </c>
      <c r="W23" s="1161"/>
      <c r="X23" s="1161"/>
      <c r="Y23" s="1161"/>
      <c r="Z23" s="1161"/>
      <c r="AA23" s="1161">
        <v>828</v>
      </c>
      <c r="AB23" s="1161"/>
      <c r="AC23" s="1161"/>
      <c r="AD23" s="1161"/>
      <c r="AE23" s="1162"/>
      <c r="AF23" s="1163">
        <v>783</v>
      </c>
      <c r="AG23" s="1161"/>
      <c r="AH23" s="1161"/>
      <c r="AI23" s="1161"/>
      <c r="AJ23" s="1164"/>
      <c r="AK23" s="1165"/>
      <c r="AL23" s="1166"/>
      <c r="AM23" s="1166"/>
      <c r="AN23" s="1166"/>
      <c r="AO23" s="1166"/>
      <c r="AP23" s="1161">
        <v>14805</v>
      </c>
      <c r="AQ23" s="1161"/>
      <c r="AR23" s="1161"/>
      <c r="AS23" s="1161"/>
      <c r="AT23" s="1161"/>
      <c r="AU23" s="1167"/>
      <c r="AV23" s="1167"/>
      <c r="AW23" s="1167"/>
      <c r="AX23" s="1167"/>
      <c r="AY23" s="1168"/>
      <c r="AZ23" s="1157" t="s">
        <v>389</v>
      </c>
      <c r="BA23" s="1158"/>
      <c r="BB23" s="1158"/>
      <c r="BC23" s="1158"/>
      <c r="BD23" s="1159"/>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c r="A24" s="1156" t="s">
        <v>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c r="A25" s="1155" t="s">
        <v>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1" t="s">
        <v>398</v>
      </c>
      <c r="AG26" s="1101"/>
      <c r="AH26" s="1101"/>
      <c r="AI26" s="1101"/>
      <c r="AJ26" s="1152"/>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c r="A28" s="266">
        <v>1</v>
      </c>
      <c r="B28" s="1142" t="s">
        <v>403</v>
      </c>
      <c r="C28" s="1143"/>
      <c r="D28" s="1143"/>
      <c r="E28" s="1143"/>
      <c r="F28" s="1143"/>
      <c r="G28" s="1143"/>
      <c r="H28" s="1143"/>
      <c r="I28" s="1143"/>
      <c r="J28" s="1143"/>
      <c r="K28" s="1143"/>
      <c r="L28" s="1143"/>
      <c r="M28" s="1143"/>
      <c r="N28" s="1143"/>
      <c r="O28" s="1143"/>
      <c r="P28" s="1144"/>
      <c r="Q28" s="1145">
        <v>8291</v>
      </c>
      <c r="R28" s="1146"/>
      <c r="S28" s="1146"/>
      <c r="T28" s="1146"/>
      <c r="U28" s="1146"/>
      <c r="V28" s="1146">
        <v>8110</v>
      </c>
      <c r="W28" s="1146"/>
      <c r="X28" s="1146"/>
      <c r="Y28" s="1146"/>
      <c r="Z28" s="1146"/>
      <c r="AA28" s="1146">
        <v>181</v>
      </c>
      <c r="AB28" s="1146"/>
      <c r="AC28" s="1146"/>
      <c r="AD28" s="1146"/>
      <c r="AE28" s="1147"/>
      <c r="AF28" s="1148">
        <v>180</v>
      </c>
      <c r="AG28" s="1146"/>
      <c r="AH28" s="1146"/>
      <c r="AI28" s="1146"/>
      <c r="AJ28" s="1149"/>
      <c r="AK28" s="1150">
        <v>640</v>
      </c>
      <c r="AL28" s="1139"/>
      <c r="AM28" s="1139"/>
      <c r="AN28" s="1139"/>
      <c r="AO28" s="1139"/>
      <c r="AP28" s="1139" t="s">
        <v>572</v>
      </c>
      <c r="AQ28" s="1139"/>
      <c r="AR28" s="1139"/>
      <c r="AS28" s="1139"/>
      <c r="AT28" s="1139"/>
      <c r="AU28" s="1139" t="s">
        <v>572</v>
      </c>
      <c r="AV28" s="1139"/>
      <c r="AW28" s="1139"/>
      <c r="AX28" s="1139"/>
      <c r="AY28" s="1139"/>
      <c r="AZ28" s="1139" t="s">
        <v>572</v>
      </c>
      <c r="BA28" s="1139"/>
      <c r="BB28" s="1139"/>
      <c r="BC28" s="1139"/>
      <c r="BD28" s="1139"/>
      <c r="BE28" s="1140"/>
      <c r="BF28" s="1140"/>
      <c r="BG28" s="1140"/>
      <c r="BH28" s="1140"/>
      <c r="BI28" s="1141"/>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c r="A29" s="266">
        <v>2</v>
      </c>
      <c r="B29" s="1130" t="s">
        <v>404</v>
      </c>
      <c r="C29" s="1131"/>
      <c r="D29" s="1131"/>
      <c r="E29" s="1131"/>
      <c r="F29" s="1131"/>
      <c r="G29" s="1131"/>
      <c r="H29" s="1131"/>
      <c r="I29" s="1131"/>
      <c r="J29" s="1131"/>
      <c r="K29" s="1131"/>
      <c r="L29" s="1131"/>
      <c r="M29" s="1131"/>
      <c r="N29" s="1131"/>
      <c r="O29" s="1131"/>
      <c r="P29" s="1132"/>
      <c r="Q29" s="1136">
        <v>5033</v>
      </c>
      <c r="R29" s="1137"/>
      <c r="S29" s="1137"/>
      <c r="T29" s="1137"/>
      <c r="U29" s="1137"/>
      <c r="V29" s="1137">
        <v>4845</v>
      </c>
      <c r="W29" s="1137"/>
      <c r="X29" s="1137"/>
      <c r="Y29" s="1137"/>
      <c r="Z29" s="1137"/>
      <c r="AA29" s="1137">
        <v>188</v>
      </c>
      <c r="AB29" s="1137"/>
      <c r="AC29" s="1137"/>
      <c r="AD29" s="1137"/>
      <c r="AE29" s="1138"/>
      <c r="AF29" s="1112">
        <v>188</v>
      </c>
      <c r="AG29" s="1113"/>
      <c r="AH29" s="1113"/>
      <c r="AI29" s="1113"/>
      <c r="AJ29" s="1114"/>
      <c r="AK29" s="1069">
        <v>975</v>
      </c>
      <c r="AL29" s="1060"/>
      <c r="AM29" s="1060"/>
      <c r="AN29" s="1060"/>
      <c r="AO29" s="1060"/>
      <c r="AP29" s="1060" t="s">
        <v>572</v>
      </c>
      <c r="AQ29" s="1060"/>
      <c r="AR29" s="1060"/>
      <c r="AS29" s="1060"/>
      <c r="AT29" s="1060"/>
      <c r="AU29" s="1060" t="s">
        <v>572</v>
      </c>
      <c r="AV29" s="1060"/>
      <c r="AW29" s="1060"/>
      <c r="AX29" s="1060"/>
      <c r="AY29" s="1060"/>
      <c r="AZ29" s="1060" t="s">
        <v>572</v>
      </c>
      <c r="BA29" s="1060"/>
      <c r="BB29" s="1060"/>
      <c r="BC29" s="1060"/>
      <c r="BD29" s="1060"/>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c r="A30" s="266">
        <v>3</v>
      </c>
      <c r="B30" s="1130" t="s">
        <v>405</v>
      </c>
      <c r="C30" s="1131"/>
      <c r="D30" s="1131"/>
      <c r="E30" s="1131"/>
      <c r="F30" s="1131"/>
      <c r="G30" s="1131"/>
      <c r="H30" s="1131"/>
      <c r="I30" s="1131"/>
      <c r="J30" s="1131"/>
      <c r="K30" s="1131"/>
      <c r="L30" s="1131"/>
      <c r="M30" s="1131"/>
      <c r="N30" s="1131"/>
      <c r="O30" s="1131"/>
      <c r="P30" s="1132"/>
      <c r="Q30" s="1136">
        <v>1561</v>
      </c>
      <c r="R30" s="1137"/>
      <c r="S30" s="1137"/>
      <c r="T30" s="1137"/>
      <c r="U30" s="1137"/>
      <c r="V30" s="1137">
        <v>1500</v>
      </c>
      <c r="W30" s="1137"/>
      <c r="X30" s="1137"/>
      <c r="Y30" s="1137"/>
      <c r="Z30" s="1137"/>
      <c r="AA30" s="1137">
        <v>61</v>
      </c>
      <c r="AB30" s="1137"/>
      <c r="AC30" s="1137"/>
      <c r="AD30" s="1137"/>
      <c r="AE30" s="1138"/>
      <c r="AF30" s="1112">
        <v>61</v>
      </c>
      <c r="AG30" s="1113"/>
      <c r="AH30" s="1113"/>
      <c r="AI30" s="1113"/>
      <c r="AJ30" s="1114"/>
      <c r="AK30" s="1069">
        <v>797</v>
      </c>
      <c r="AL30" s="1060"/>
      <c r="AM30" s="1060"/>
      <c r="AN30" s="1060"/>
      <c r="AO30" s="1060"/>
      <c r="AP30" s="1060" t="s">
        <v>572</v>
      </c>
      <c r="AQ30" s="1060"/>
      <c r="AR30" s="1060"/>
      <c r="AS30" s="1060"/>
      <c r="AT30" s="1060"/>
      <c r="AU30" s="1060" t="s">
        <v>572</v>
      </c>
      <c r="AV30" s="1060"/>
      <c r="AW30" s="1060"/>
      <c r="AX30" s="1060"/>
      <c r="AY30" s="1060"/>
      <c r="AZ30" s="1060" t="s">
        <v>572</v>
      </c>
      <c r="BA30" s="1060"/>
      <c r="BB30" s="1060"/>
      <c r="BC30" s="1060"/>
      <c r="BD30" s="1060"/>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c r="A31" s="266">
        <v>4</v>
      </c>
      <c r="B31" s="1130" t="s">
        <v>406</v>
      </c>
      <c r="C31" s="1131"/>
      <c r="D31" s="1131"/>
      <c r="E31" s="1131"/>
      <c r="F31" s="1131"/>
      <c r="G31" s="1131"/>
      <c r="H31" s="1131"/>
      <c r="I31" s="1131"/>
      <c r="J31" s="1131"/>
      <c r="K31" s="1131"/>
      <c r="L31" s="1131"/>
      <c r="M31" s="1131"/>
      <c r="N31" s="1131"/>
      <c r="O31" s="1131"/>
      <c r="P31" s="1132"/>
      <c r="Q31" s="1136">
        <v>1216</v>
      </c>
      <c r="R31" s="1137"/>
      <c r="S31" s="1137"/>
      <c r="T31" s="1137"/>
      <c r="U31" s="1137"/>
      <c r="V31" s="1137">
        <v>1132</v>
      </c>
      <c r="W31" s="1137"/>
      <c r="X31" s="1137"/>
      <c r="Y31" s="1137"/>
      <c r="Z31" s="1137"/>
      <c r="AA31" s="1137">
        <v>84</v>
      </c>
      <c r="AB31" s="1137"/>
      <c r="AC31" s="1137"/>
      <c r="AD31" s="1137"/>
      <c r="AE31" s="1138"/>
      <c r="AF31" s="1112">
        <v>84</v>
      </c>
      <c r="AG31" s="1113"/>
      <c r="AH31" s="1113"/>
      <c r="AI31" s="1113"/>
      <c r="AJ31" s="1114"/>
      <c r="AK31" s="1069">
        <v>26</v>
      </c>
      <c r="AL31" s="1060"/>
      <c r="AM31" s="1060"/>
      <c r="AN31" s="1060"/>
      <c r="AO31" s="1060"/>
      <c r="AP31" s="1060">
        <v>1295</v>
      </c>
      <c r="AQ31" s="1060"/>
      <c r="AR31" s="1060"/>
      <c r="AS31" s="1060"/>
      <c r="AT31" s="1060"/>
      <c r="AU31" s="1060">
        <v>96</v>
      </c>
      <c r="AV31" s="1060"/>
      <c r="AW31" s="1060"/>
      <c r="AX31" s="1060"/>
      <c r="AY31" s="1060"/>
      <c r="AZ31" s="1060" t="s">
        <v>572</v>
      </c>
      <c r="BA31" s="1060"/>
      <c r="BB31" s="1060"/>
      <c r="BC31" s="1060"/>
      <c r="BD31" s="1060"/>
      <c r="BE31" s="1125" t="s">
        <v>407</v>
      </c>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c r="A32" s="266">
        <v>5</v>
      </c>
      <c r="B32" s="1130" t="s">
        <v>597</v>
      </c>
      <c r="C32" s="1131"/>
      <c r="D32" s="1131"/>
      <c r="E32" s="1131"/>
      <c r="F32" s="1131"/>
      <c r="G32" s="1131"/>
      <c r="H32" s="1131"/>
      <c r="I32" s="1131"/>
      <c r="J32" s="1131"/>
      <c r="K32" s="1131"/>
      <c r="L32" s="1131"/>
      <c r="M32" s="1131"/>
      <c r="N32" s="1131"/>
      <c r="O32" s="1131"/>
      <c r="P32" s="1132"/>
      <c r="Q32" s="1136">
        <v>1066</v>
      </c>
      <c r="R32" s="1137"/>
      <c r="S32" s="1137"/>
      <c r="T32" s="1137"/>
      <c r="U32" s="1137"/>
      <c r="V32" s="1137">
        <v>983</v>
      </c>
      <c r="W32" s="1137"/>
      <c r="X32" s="1137"/>
      <c r="Y32" s="1137"/>
      <c r="Z32" s="1137"/>
      <c r="AA32" s="1137">
        <v>83</v>
      </c>
      <c r="AB32" s="1137"/>
      <c r="AC32" s="1137"/>
      <c r="AD32" s="1137"/>
      <c r="AE32" s="1138"/>
      <c r="AF32" s="1112" t="s">
        <v>389</v>
      </c>
      <c r="AG32" s="1113"/>
      <c r="AH32" s="1113"/>
      <c r="AI32" s="1113"/>
      <c r="AJ32" s="1114"/>
      <c r="AK32" s="1069">
        <v>434</v>
      </c>
      <c r="AL32" s="1060"/>
      <c r="AM32" s="1060"/>
      <c r="AN32" s="1060"/>
      <c r="AO32" s="1060"/>
      <c r="AP32" s="1060">
        <v>1576</v>
      </c>
      <c r="AQ32" s="1060"/>
      <c r="AR32" s="1060"/>
      <c r="AS32" s="1060"/>
      <c r="AT32" s="1060"/>
      <c r="AU32" s="1060">
        <v>1204</v>
      </c>
      <c r="AV32" s="1060"/>
      <c r="AW32" s="1060"/>
      <c r="AX32" s="1060"/>
      <c r="AY32" s="1060"/>
      <c r="AZ32" s="1060" t="s">
        <v>572</v>
      </c>
      <c r="BA32" s="1060"/>
      <c r="BB32" s="1060"/>
      <c r="BC32" s="1060"/>
      <c r="BD32" s="1060"/>
      <c r="BE32" s="1125" t="s">
        <v>408</v>
      </c>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c r="A33" s="266">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69"/>
      <c r="AL33" s="1060"/>
      <c r="AM33" s="1060"/>
      <c r="AN33" s="1060"/>
      <c r="AO33" s="1060"/>
      <c r="AP33" s="1060"/>
      <c r="AQ33" s="1060"/>
      <c r="AR33" s="1060"/>
      <c r="AS33" s="1060"/>
      <c r="AT33" s="1060"/>
      <c r="AU33" s="1060"/>
      <c r="AV33" s="1060"/>
      <c r="AW33" s="1060"/>
      <c r="AX33" s="1060"/>
      <c r="AY33" s="1060"/>
      <c r="AZ33" s="1135"/>
      <c r="BA33" s="1135"/>
      <c r="BB33" s="1135"/>
      <c r="BC33" s="1135"/>
      <c r="BD33" s="1135"/>
      <c r="BE33" s="1125"/>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c r="A34" s="266">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69"/>
      <c r="AL34" s="1060"/>
      <c r="AM34" s="1060"/>
      <c r="AN34" s="1060"/>
      <c r="AO34" s="1060"/>
      <c r="AP34" s="1060"/>
      <c r="AQ34" s="1060"/>
      <c r="AR34" s="1060"/>
      <c r="AS34" s="1060"/>
      <c r="AT34" s="1060"/>
      <c r="AU34" s="1060"/>
      <c r="AV34" s="1060"/>
      <c r="AW34" s="1060"/>
      <c r="AX34" s="1060"/>
      <c r="AY34" s="1060"/>
      <c r="AZ34" s="1135"/>
      <c r="BA34" s="1135"/>
      <c r="BB34" s="1135"/>
      <c r="BC34" s="1135"/>
      <c r="BD34" s="1135"/>
      <c r="BE34" s="1125"/>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c r="A35" s="266">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69"/>
      <c r="AL35" s="1060"/>
      <c r="AM35" s="1060"/>
      <c r="AN35" s="1060"/>
      <c r="AO35" s="1060"/>
      <c r="AP35" s="1060"/>
      <c r="AQ35" s="1060"/>
      <c r="AR35" s="1060"/>
      <c r="AS35" s="1060"/>
      <c r="AT35" s="1060"/>
      <c r="AU35" s="1060"/>
      <c r="AV35" s="1060"/>
      <c r="AW35" s="1060"/>
      <c r="AX35" s="1060"/>
      <c r="AY35" s="1060"/>
      <c r="AZ35" s="1135"/>
      <c r="BA35" s="1135"/>
      <c r="BB35" s="1135"/>
      <c r="BC35" s="1135"/>
      <c r="BD35" s="1135"/>
      <c r="BE35" s="1125"/>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69"/>
      <c r="AL36" s="1060"/>
      <c r="AM36" s="1060"/>
      <c r="AN36" s="1060"/>
      <c r="AO36" s="1060"/>
      <c r="AP36" s="1060"/>
      <c r="AQ36" s="1060"/>
      <c r="AR36" s="1060"/>
      <c r="AS36" s="1060"/>
      <c r="AT36" s="1060"/>
      <c r="AU36" s="1060"/>
      <c r="AV36" s="1060"/>
      <c r="AW36" s="1060"/>
      <c r="AX36" s="1060"/>
      <c r="AY36" s="1060"/>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69"/>
      <c r="AL37" s="1060"/>
      <c r="AM37" s="1060"/>
      <c r="AN37" s="1060"/>
      <c r="AO37" s="1060"/>
      <c r="AP37" s="1060"/>
      <c r="AQ37" s="1060"/>
      <c r="AR37" s="1060"/>
      <c r="AS37" s="1060"/>
      <c r="AT37" s="1060"/>
      <c r="AU37" s="1060"/>
      <c r="AV37" s="1060"/>
      <c r="AW37" s="1060"/>
      <c r="AX37" s="1060"/>
      <c r="AY37" s="1060"/>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69"/>
      <c r="AL38" s="1060"/>
      <c r="AM38" s="1060"/>
      <c r="AN38" s="1060"/>
      <c r="AO38" s="1060"/>
      <c r="AP38" s="1060"/>
      <c r="AQ38" s="1060"/>
      <c r="AR38" s="1060"/>
      <c r="AS38" s="1060"/>
      <c r="AT38" s="1060"/>
      <c r="AU38" s="1060"/>
      <c r="AV38" s="1060"/>
      <c r="AW38" s="1060"/>
      <c r="AX38" s="1060"/>
      <c r="AY38" s="1060"/>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69"/>
      <c r="AL39" s="1060"/>
      <c r="AM39" s="1060"/>
      <c r="AN39" s="1060"/>
      <c r="AO39" s="1060"/>
      <c r="AP39" s="1060"/>
      <c r="AQ39" s="1060"/>
      <c r="AR39" s="1060"/>
      <c r="AS39" s="1060"/>
      <c r="AT39" s="1060"/>
      <c r="AU39" s="1060"/>
      <c r="AV39" s="1060"/>
      <c r="AW39" s="1060"/>
      <c r="AX39" s="1060"/>
      <c r="AY39" s="1060"/>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69"/>
      <c r="AL40" s="1060"/>
      <c r="AM40" s="1060"/>
      <c r="AN40" s="1060"/>
      <c r="AO40" s="1060"/>
      <c r="AP40" s="1060"/>
      <c r="AQ40" s="1060"/>
      <c r="AR40" s="1060"/>
      <c r="AS40" s="1060"/>
      <c r="AT40" s="1060"/>
      <c r="AU40" s="1060"/>
      <c r="AV40" s="1060"/>
      <c r="AW40" s="1060"/>
      <c r="AX40" s="1060"/>
      <c r="AY40" s="1060"/>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69"/>
      <c r="AL41" s="1060"/>
      <c r="AM41" s="1060"/>
      <c r="AN41" s="1060"/>
      <c r="AO41" s="1060"/>
      <c r="AP41" s="1060"/>
      <c r="AQ41" s="1060"/>
      <c r="AR41" s="1060"/>
      <c r="AS41" s="1060"/>
      <c r="AT41" s="1060"/>
      <c r="AU41" s="1060"/>
      <c r="AV41" s="1060"/>
      <c r="AW41" s="1060"/>
      <c r="AX41" s="1060"/>
      <c r="AY41" s="1060"/>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69"/>
      <c r="AL42" s="1060"/>
      <c r="AM42" s="1060"/>
      <c r="AN42" s="1060"/>
      <c r="AO42" s="1060"/>
      <c r="AP42" s="1060"/>
      <c r="AQ42" s="1060"/>
      <c r="AR42" s="1060"/>
      <c r="AS42" s="1060"/>
      <c r="AT42" s="1060"/>
      <c r="AU42" s="1060"/>
      <c r="AV42" s="1060"/>
      <c r="AW42" s="1060"/>
      <c r="AX42" s="1060"/>
      <c r="AY42" s="1060"/>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69"/>
      <c r="AL43" s="1060"/>
      <c r="AM43" s="1060"/>
      <c r="AN43" s="1060"/>
      <c r="AO43" s="1060"/>
      <c r="AP43" s="1060"/>
      <c r="AQ43" s="1060"/>
      <c r="AR43" s="1060"/>
      <c r="AS43" s="1060"/>
      <c r="AT43" s="1060"/>
      <c r="AU43" s="1060"/>
      <c r="AV43" s="1060"/>
      <c r="AW43" s="1060"/>
      <c r="AX43" s="1060"/>
      <c r="AY43" s="1060"/>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69"/>
      <c r="AL44" s="1060"/>
      <c r="AM44" s="1060"/>
      <c r="AN44" s="1060"/>
      <c r="AO44" s="1060"/>
      <c r="AP44" s="1060"/>
      <c r="AQ44" s="1060"/>
      <c r="AR44" s="1060"/>
      <c r="AS44" s="1060"/>
      <c r="AT44" s="1060"/>
      <c r="AU44" s="1060"/>
      <c r="AV44" s="1060"/>
      <c r="AW44" s="1060"/>
      <c r="AX44" s="1060"/>
      <c r="AY44" s="1060"/>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69"/>
      <c r="AL45" s="1060"/>
      <c r="AM45" s="1060"/>
      <c r="AN45" s="1060"/>
      <c r="AO45" s="1060"/>
      <c r="AP45" s="1060"/>
      <c r="AQ45" s="1060"/>
      <c r="AR45" s="1060"/>
      <c r="AS45" s="1060"/>
      <c r="AT45" s="1060"/>
      <c r="AU45" s="1060"/>
      <c r="AV45" s="1060"/>
      <c r="AW45" s="1060"/>
      <c r="AX45" s="1060"/>
      <c r="AY45" s="1060"/>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69"/>
      <c r="AL46" s="1060"/>
      <c r="AM46" s="1060"/>
      <c r="AN46" s="1060"/>
      <c r="AO46" s="1060"/>
      <c r="AP46" s="1060"/>
      <c r="AQ46" s="1060"/>
      <c r="AR46" s="1060"/>
      <c r="AS46" s="1060"/>
      <c r="AT46" s="1060"/>
      <c r="AU46" s="1060"/>
      <c r="AV46" s="1060"/>
      <c r="AW46" s="1060"/>
      <c r="AX46" s="1060"/>
      <c r="AY46" s="1060"/>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69"/>
      <c r="AL47" s="1060"/>
      <c r="AM47" s="1060"/>
      <c r="AN47" s="1060"/>
      <c r="AO47" s="1060"/>
      <c r="AP47" s="1060"/>
      <c r="AQ47" s="1060"/>
      <c r="AR47" s="1060"/>
      <c r="AS47" s="1060"/>
      <c r="AT47" s="1060"/>
      <c r="AU47" s="1060"/>
      <c r="AV47" s="1060"/>
      <c r="AW47" s="1060"/>
      <c r="AX47" s="1060"/>
      <c r="AY47" s="1060"/>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69"/>
      <c r="AL48" s="1060"/>
      <c r="AM48" s="1060"/>
      <c r="AN48" s="1060"/>
      <c r="AO48" s="1060"/>
      <c r="AP48" s="1060"/>
      <c r="AQ48" s="1060"/>
      <c r="AR48" s="1060"/>
      <c r="AS48" s="1060"/>
      <c r="AT48" s="1060"/>
      <c r="AU48" s="1060"/>
      <c r="AV48" s="1060"/>
      <c r="AW48" s="1060"/>
      <c r="AX48" s="1060"/>
      <c r="AY48" s="1060"/>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69"/>
      <c r="AL49" s="1060"/>
      <c r="AM49" s="1060"/>
      <c r="AN49" s="1060"/>
      <c r="AO49" s="1060"/>
      <c r="AP49" s="1060"/>
      <c r="AQ49" s="1060"/>
      <c r="AR49" s="1060"/>
      <c r="AS49" s="1060"/>
      <c r="AT49" s="1060"/>
      <c r="AU49" s="1060"/>
      <c r="AV49" s="1060"/>
      <c r="AW49" s="1060"/>
      <c r="AX49" s="1060"/>
      <c r="AY49" s="1060"/>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c r="A63" s="264" t="s">
        <v>391</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1"/>
      <c r="AF63" s="1122">
        <v>513</v>
      </c>
      <c r="AG63" s="1048"/>
      <c r="AH63" s="1048"/>
      <c r="AI63" s="1048"/>
      <c r="AJ63" s="1123"/>
      <c r="AK63" s="1124"/>
      <c r="AL63" s="1052"/>
      <c r="AM63" s="1052"/>
      <c r="AN63" s="1052"/>
      <c r="AO63" s="1052"/>
      <c r="AP63" s="1048">
        <v>2871</v>
      </c>
      <c r="AQ63" s="1048"/>
      <c r="AR63" s="1048"/>
      <c r="AS63" s="1048"/>
      <c r="AT63" s="1048"/>
      <c r="AU63" s="1048">
        <v>1300</v>
      </c>
      <c r="AV63" s="1048"/>
      <c r="AW63" s="1048"/>
      <c r="AX63" s="1048"/>
      <c r="AY63" s="1048"/>
      <c r="AZ63" s="1118"/>
      <c r="BA63" s="1118"/>
      <c r="BB63" s="1118"/>
      <c r="BC63" s="1118"/>
      <c r="BD63" s="1118"/>
      <c r="BE63" s="1049"/>
      <c r="BF63" s="1049"/>
      <c r="BG63" s="1049"/>
      <c r="BH63" s="1049"/>
      <c r="BI63" s="1050"/>
      <c r="BJ63" s="1119" t="s">
        <v>389</v>
      </c>
      <c r="BK63" s="1040"/>
      <c r="BL63" s="1040"/>
      <c r="BM63" s="1040"/>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c r="A66" s="1088" t="s">
        <v>412</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413</v>
      </c>
      <c r="W66" s="1095"/>
      <c r="X66" s="1095"/>
      <c r="Y66" s="1095"/>
      <c r="Z66" s="1096"/>
      <c r="AA66" s="1094" t="s">
        <v>397</v>
      </c>
      <c r="AB66" s="1095"/>
      <c r="AC66" s="1095"/>
      <c r="AD66" s="1095"/>
      <c r="AE66" s="1096"/>
      <c r="AF66" s="1100" t="s">
        <v>398</v>
      </c>
      <c r="AG66" s="1101"/>
      <c r="AH66" s="1101"/>
      <c r="AI66" s="1101"/>
      <c r="AJ66" s="1102"/>
      <c r="AK66" s="1094" t="s">
        <v>399</v>
      </c>
      <c r="AL66" s="1089"/>
      <c r="AM66" s="1089"/>
      <c r="AN66" s="1089"/>
      <c r="AO66" s="1090"/>
      <c r="AP66" s="1094" t="s">
        <v>414</v>
      </c>
      <c r="AQ66" s="1095"/>
      <c r="AR66" s="1095"/>
      <c r="AS66" s="1095"/>
      <c r="AT66" s="1096"/>
      <c r="AU66" s="1094" t="s">
        <v>415</v>
      </c>
      <c r="AV66" s="1095"/>
      <c r="AW66" s="1095"/>
      <c r="AX66" s="1095"/>
      <c r="AY66" s="1096"/>
      <c r="AZ66" s="1094" t="s">
        <v>377</v>
      </c>
      <c r="BA66" s="1095"/>
      <c r="BB66" s="1095"/>
      <c r="BC66" s="1095"/>
      <c r="BD66" s="1110"/>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7" t="s">
        <v>575</v>
      </c>
      <c r="C68" s="1078"/>
      <c r="D68" s="1078"/>
      <c r="E68" s="1078"/>
      <c r="F68" s="1078"/>
      <c r="G68" s="1078"/>
      <c r="H68" s="1078"/>
      <c r="I68" s="1078"/>
      <c r="J68" s="1078"/>
      <c r="K68" s="1078"/>
      <c r="L68" s="1078"/>
      <c r="M68" s="1078"/>
      <c r="N68" s="1078"/>
      <c r="O68" s="1078"/>
      <c r="P68" s="1079"/>
      <c r="Q68" s="1080">
        <v>6933</v>
      </c>
      <c r="R68" s="1081">
        <v>6933</v>
      </c>
      <c r="S68" s="1081">
        <v>6933</v>
      </c>
      <c r="T68" s="1081">
        <v>6933</v>
      </c>
      <c r="U68" s="1081">
        <v>6933</v>
      </c>
      <c r="V68" s="1081">
        <v>6850</v>
      </c>
      <c r="W68" s="1081">
        <v>6850</v>
      </c>
      <c r="X68" s="1081">
        <v>6850</v>
      </c>
      <c r="Y68" s="1081">
        <v>6850</v>
      </c>
      <c r="Z68" s="1081">
        <v>6850</v>
      </c>
      <c r="AA68" s="1081">
        <v>82</v>
      </c>
      <c r="AB68" s="1081">
        <v>82</v>
      </c>
      <c r="AC68" s="1081">
        <v>82</v>
      </c>
      <c r="AD68" s="1081">
        <v>82</v>
      </c>
      <c r="AE68" s="1081">
        <v>82</v>
      </c>
      <c r="AF68" s="1081">
        <v>82</v>
      </c>
      <c r="AG68" s="1081">
        <v>82</v>
      </c>
      <c r="AH68" s="1081">
        <v>82</v>
      </c>
      <c r="AI68" s="1081">
        <v>82</v>
      </c>
      <c r="AJ68" s="1081">
        <v>82</v>
      </c>
      <c r="AK68" s="1081">
        <v>2485</v>
      </c>
      <c r="AL68" s="1081">
        <v>2485</v>
      </c>
      <c r="AM68" s="1081">
        <v>2485</v>
      </c>
      <c r="AN68" s="1081">
        <v>2485</v>
      </c>
      <c r="AO68" s="1081">
        <v>2485</v>
      </c>
      <c r="AP68" s="1074" t="s">
        <v>509</v>
      </c>
      <c r="AQ68" s="1074"/>
      <c r="AR68" s="1074"/>
      <c r="AS68" s="1074"/>
      <c r="AT68" s="1074"/>
      <c r="AU68" s="1074" t="s">
        <v>509</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576</v>
      </c>
      <c r="C69" s="1064"/>
      <c r="D69" s="1064"/>
      <c r="E69" s="1064"/>
      <c r="F69" s="1064"/>
      <c r="G69" s="1064"/>
      <c r="H69" s="1064"/>
      <c r="I69" s="1064"/>
      <c r="J69" s="1064"/>
      <c r="K69" s="1064"/>
      <c r="L69" s="1064"/>
      <c r="M69" s="1064"/>
      <c r="N69" s="1064"/>
      <c r="O69" s="1064"/>
      <c r="P69" s="1065"/>
      <c r="Q69" s="1071">
        <v>1385861</v>
      </c>
      <c r="R69" s="1072">
        <v>1385861</v>
      </c>
      <c r="S69" s="1072">
        <v>1385861</v>
      </c>
      <c r="T69" s="1072">
        <v>1385861</v>
      </c>
      <c r="U69" s="1072">
        <v>1385861</v>
      </c>
      <c r="V69" s="1072">
        <v>1346246</v>
      </c>
      <c r="W69" s="1072">
        <v>1346246</v>
      </c>
      <c r="X69" s="1072">
        <v>1346246</v>
      </c>
      <c r="Y69" s="1072">
        <v>1346246</v>
      </c>
      <c r="Z69" s="1072">
        <v>1346246</v>
      </c>
      <c r="AA69" s="1072">
        <v>39615</v>
      </c>
      <c r="AB69" s="1072">
        <v>39615</v>
      </c>
      <c r="AC69" s="1072">
        <v>39615</v>
      </c>
      <c r="AD69" s="1072">
        <v>39615</v>
      </c>
      <c r="AE69" s="1072">
        <v>39615</v>
      </c>
      <c r="AF69" s="1072">
        <v>39615</v>
      </c>
      <c r="AG69" s="1072">
        <v>39615</v>
      </c>
      <c r="AH69" s="1072">
        <v>39615</v>
      </c>
      <c r="AI69" s="1072">
        <v>39615</v>
      </c>
      <c r="AJ69" s="1072">
        <v>39615</v>
      </c>
      <c r="AK69" s="1072">
        <v>13582</v>
      </c>
      <c r="AL69" s="1072">
        <v>13582</v>
      </c>
      <c r="AM69" s="1072">
        <v>13582</v>
      </c>
      <c r="AN69" s="1072">
        <v>13582</v>
      </c>
      <c r="AO69" s="1072">
        <v>13582</v>
      </c>
      <c r="AP69" s="1073" t="s">
        <v>509</v>
      </c>
      <c r="AQ69" s="1073"/>
      <c r="AR69" s="1073"/>
      <c r="AS69" s="1073"/>
      <c r="AT69" s="1073"/>
      <c r="AU69" s="1073" t="s">
        <v>509</v>
      </c>
      <c r="AV69" s="1073"/>
      <c r="AW69" s="1073"/>
      <c r="AX69" s="1073"/>
      <c r="AY69" s="1073"/>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577</v>
      </c>
      <c r="C70" s="1064"/>
      <c r="D70" s="1064"/>
      <c r="E70" s="1064"/>
      <c r="F70" s="1064"/>
      <c r="G70" s="1064"/>
      <c r="H70" s="1064"/>
      <c r="I70" s="1064"/>
      <c r="J70" s="1064"/>
      <c r="K70" s="1064"/>
      <c r="L70" s="1064"/>
      <c r="M70" s="1064"/>
      <c r="N70" s="1064"/>
      <c r="O70" s="1064"/>
      <c r="P70" s="1065"/>
      <c r="Q70" s="1066">
        <v>10980</v>
      </c>
      <c r="R70" s="1060"/>
      <c r="S70" s="1060"/>
      <c r="T70" s="1060"/>
      <c r="U70" s="1060"/>
      <c r="V70" s="1060">
        <v>10267</v>
      </c>
      <c r="W70" s="1060"/>
      <c r="X70" s="1060"/>
      <c r="Y70" s="1060"/>
      <c r="Z70" s="1060"/>
      <c r="AA70" s="1060">
        <v>713</v>
      </c>
      <c r="AB70" s="1060"/>
      <c r="AC70" s="1060"/>
      <c r="AD70" s="1060"/>
      <c r="AE70" s="1060"/>
      <c r="AF70" s="1060">
        <v>713</v>
      </c>
      <c r="AG70" s="1060"/>
      <c r="AH70" s="1060"/>
      <c r="AI70" s="1060"/>
      <c r="AJ70" s="1060"/>
      <c r="AK70" s="1060" t="s">
        <v>572</v>
      </c>
      <c r="AL70" s="1060"/>
      <c r="AM70" s="1060"/>
      <c r="AN70" s="1060"/>
      <c r="AO70" s="1060"/>
      <c r="AP70" s="1060">
        <v>2124</v>
      </c>
      <c r="AQ70" s="1060"/>
      <c r="AR70" s="1060"/>
      <c r="AS70" s="1060"/>
      <c r="AT70" s="1060"/>
      <c r="AU70" s="1060">
        <v>47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578</v>
      </c>
      <c r="C71" s="1064"/>
      <c r="D71" s="1064"/>
      <c r="E71" s="1064"/>
      <c r="F71" s="1064"/>
      <c r="G71" s="1064"/>
      <c r="H71" s="1064"/>
      <c r="I71" s="1064"/>
      <c r="J71" s="1064"/>
      <c r="K71" s="1064"/>
      <c r="L71" s="1064"/>
      <c r="M71" s="1064"/>
      <c r="N71" s="1064"/>
      <c r="O71" s="1064"/>
      <c r="P71" s="1065"/>
      <c r="Q71" s="1066">
        <v>501</v>
      </c>
      <c r="R71" s="1060"/>
      <c r="S71" s="1060"/>
      <c r="T71" s="1060"/>
      <c r="U71" s="1060"/>
      <c r="V71" s="1060">
        <v>444</v>
      </c>
      <c r="W71" s="1060"/>
      <c r="X71" s="1060"/>
      <c r="Y71" s="1060"/>
      <c r="Z71" s="1060"/>
      <c r="AA71" s="1060">
        <v>57</v>
      </c>
      <c r="AB71" s="1060"/>
      <c r="AC71" s="1060"/>
      <c r="AD71" s="1060"/>
      <c r="AE71" s="1060"/>
      <c r="AF71" s="1060">
        <v>57</v>
      </c>
      <c r="AG71" s="1060"/>
      <c r="AH71" s="1060"/>
      <c r="AI71" s="1060"/>
      <c r="AJ71" s="1060"/>
      <c r="AK71" s="1060">
        <v>63</v>
      </c>
      <c r="AL71" s="1060"/>
      <c r="AM71" s="1060"/>
      <c r="AN71" s="1060"/>
      <c r="AO71" s="1060"/>
      <c r="AP71" s="1060">
        <v>469</v>
      </c>
      <c r="AQ71" s="1060"/>
      <c r="AR71" s="1060"/>
      <c r="AS71" s="1060"/>
      <c r="AT71" s="1060"/>
      <c r="AU71" s="1060">
        <v>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579</v>
      </c>
      <c r="C72" s="1064"/>
      <c r="D72" s="1064"/>
      <c r="E72" s="1064"/>
      <c r="F72" s="1064"/>
      <c r="G72" s="1064"/>
      <c r="H72" s="1064"/>
      <c r="I72" s="1064"/>
      <c r="J72" s="1064"/>
      <c r="K72" s="1064"/>
      <c r="L72" s="1064"/>
      <c r="M72" s="1064"/>
      <c r="N72" s="1064"/>
      <c r="O72" s="1064"/>
      <c r="P72" s="1065"/>
      <c r="Q72" s="1066">
        <v>119</v>
      </c>
      <c r="R72" s="1060"/>
      <c r="S72" s="1060"/>
      <c r="T72" s="1060"/>
      <c r="U72" s="1060"/>
      <c r="V72" s="1060">
        <v>107</v>
      </c>
      <c r="W72" s="1060"/>
      <c r="X72" s="1060"/>
      <c r="Y72" s="1060"/>
      <c r="Z72" s="1060"/>
      <c r="AA72" s="1060">
        <v>12</v>
      </c>
      <c r="AB72" s="1060"/>
      <c r="AC72" s="1060"/>
      <c r="AD72" s="1060"/>
      <c r="AE72" s="1060"/>
      <c r="AF72" s="1060">
        <v>12</v>
      </c>
      <c r="AG72" s="1060"/>
      <c r="AH72" s="1060"/>
      <c r="AI72" s="1060"/>
      <c r="AJ72" s="1060"/>
      <c r="AK72" s="1060" t="s">
        <v>572</v>
      </c>
      <c r="AL72" s="1060"/>
      <c r="AM72" s="1060"/>
      <c r="AN72" s="1060"/>
      <c r="AO72" s="1060"/>
      <c r="AP72" s="1060" t="s">
        <v>572</v>
      </c>
      <c r="AQ72" s="1060"/>
      <c r="AR72" s="1060"/>
      <c r="AS72" s="1060"/>
      <c r="AT72" s="1060"/>
      <c r="AU72" s="1060" t="s">
        <v>572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580</v>
      </c>
      <c r="C73" s="1064"/>
      <c r="D73" s="1064"/>
      <c r="E73" s="1064"/>
      <c r="F73" s="1064"/>
      <c r="G73" s="1064"/>
      <c r="H73" s="1064"/>
      <c r="I73" s="1064"/>
      <c r="J73" s="1064"/>
      <c r="K73" s="1064"/>
      <c r="L73" s="1064"/>
      <c r="M73" s="1064"/>
      <c r="N73" s="1064"/>
      <c r="O73" s="1064"/>
      <c r="P73" s="1065"/>
      <c r="Q73" s="1066">
        <v>859</v>
      </c>
      <c r="R73" s="1060"/>
      <c r="S73" s="1060"/>
      <c r="T73" s="1060"/>
      <c r="U73" s="1060"/>
      <c r="V73" s="1060">
        <v>837</v>
      </c>
      <c r="W73" s="1060"/>
      <c r="X73" s="1060"/>
      <c r="Y73" s="1060"/>
      <c r="Z73" s="1060"/>
      <c r="AA73" s="1060">
        <v>22</v>
      </c>
      <c r="AB73" s="1060"/>
      <c r="AC73" s="1060"/>
      <c r="AD73" s="1060"/>
      <c r="AE73" s="1060"/>
      <c r="AF73" s="1060">
        <v>22</v>
      </c>
      <c r="AG73" s="1060"/>
      <c r="AH73" s="1060"/>
      <c r="AI73" s="1060"/>
      <c r="AJ73" s="1060"/>
      <c r="AK73" s="1060">
        <v>23</v>
      </c>
      <c r="AL73" s="1060"/>
      <c r="AM73" s="1060"/>
      <c r="AN73" s="1060"/>
      <c r="AO73" s="1060"/>
      <c r="AP73" s="1060" t="s">
        <v>572</v>
      </c>
      <c r="AQ73" s="1060"/>
      <c r="AR73" s="1060"/>
      <c r="AS73" s="1060"/>
      <c r="AT73" s="1060"/>
      <c r="AU73" s="1060" t="s">
        <v>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581</v>
      </c>
      <c r="C74" s="1064"/>
      <c r="D74" s="1064"/>
      <c r="E74" s="1064"/>
      <c r="F74" s="1064"/>
      <c r="G74" s="1064"/>
      <c r="H74" s="1064"/>
      <c r="I74" s="1064"/>
      <c r="J74" s="1064"/>
      <c r="K74" s="1064"/>
      <c r="L74" s="1064"/>
      <c r="M74" s="1064"/>
      <c r="N74" s="1064"/>
      <c r="O74" s="1064"/>
      <c r="P74" s="1065"/>
      <c r="Q74" s="1066">
        <v>299</v>
      </c>
      <c r="R74" s="1060"/>
      <c r="S74" s="1060"/>
      <c r="T74" s="1060"/>
      <c r="U74" s="1060"/>
      <c r="V74" s="1060">
        <v>244</v>
      </c>
      <c r="W74" s="1060"/>
      <c r="X74" s="1060"/>
      <c r="Y74" s="1060"/>
      <c r="Z74" s="1060"/>
      <c r="AA74" s="1060">
        <v>55</v>
      </c>
      <c r="AB74" s="1060"/>
      <c r="AC74" s="1060"/>
      <c r="AD74" s="1060"/>
      <c r="AE74" s="1060"/>
      <c r="AF74" s="1060">
        <v>55</v>
      </c>
      <c r="AG74" s="1060"/>
      <c r="AH74" s="1060"/>
      <c r="AI74" s="1060"/>
      <c r="AJ74" s="1060"/>
      <c r="AK74" s="1060" t="s">
        <v>589</v>
      </c>
      <c r="AL74" s="1060"/>
      <c r="AM74" s="1060"/>
      <c r="AN74" s="1060"/>
      <c r="AO74" s="1060"/>
      <c r="AP74" s="1060" t="s">
        <v>572</v>
      </c>
      <c r="AQ74" s="1060"/>
      <c r="AR74" s="1060"/>
      <c r="AS74" s="1060"/>
      <c r="AT74" s="1060"/>
      <c r="AU74" s="1060" t="s">
        <v>585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582</v>
      </c>
      <c r="C75" s="1064"/>
      <c r="D75" s="1064"/>
      <c r="E75" s="1064"/>
      <c r="F75" s="1064"/>
      <c r="G75" s="1064"/>
      <c r="H75" s="1064"/>
      <c r="I75" s="1064"/>
      <c r="J75" s="1064"/>
      <c r="K75" s="1064"/>
      <c r="L75" s="1064"/>
      <c r="M75" s="1064"/>
      <c r="N75" s="1064"/>
      <c r="O75" s="1064"/>
      <c r="P75" s="1065"/>
      <c r="Q75" s="1067">
        <v>5713</v>
      </c>
      <c r="R75" s="1068"/>
      <c r="S75" s="1068"/>
      <c r="T75" s="1068"/>
      <c r="U75" s="1069"/>
      <c r="V75" s="1070">
        <v>5295</v>
      </c>
      <c r="W75" s="1068"/>
      <c r="X75" s="1068"/>
      <c r="Y75" s="1068"/>
      <c r="Z75" s="1069"/>
      <c r="AA75" s="1070">
        <v>418</v>
      </c>
      <c r="AB75" s="1068"/>
      <c r="AC75" s="1068"/>
      <c r="AD75" s="1068"/>
      <c r="AE75" s="1069"/>
      <c r="AF75" s="1070">
        <v>418</v>
      </c>
      <c r="AG75" s="1068"/>
      <c r="AH75" s="1068"/>
      <c r="AI75" s="1068"/>
      <c r="AJ75" s="1069"/>
      <c r="AK75" s="1070">
        <v>1100</v>
      </c>
      <c r="AL75" s="1068"/>
      <c r="AM75" s="1068"/>
      <c r="AN75" s="1068"/>
      <c r="AO75" s="1069"/>
      <c r="AP75" s="1070" t="s">
        <v>586</v>
      </c>
      <c r="AQ75" s="1068"/>
      <c r="AR75" s="1068"/>
      <c r="AS75" s="1068"/>
      <c r="AT75" s="1069"/>
      <c r="AU75" s="1070" t="s">
        <v>587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583</v>
      </c>
      <c r="C76" s="1064"/>
      <c r="D76" s="1064"/>
      <c r="E76" s="1064"/>
      <c r="F76" s="1064"/>
      <c r="G76" s="1064"/>
      <c r="H76" s="1064"/>
      <c r="I76" s="1064"/>
      <c r="J76" s="1064"/>
      <c r="K76" s="1064"/>
      <c r="L76" s="1064"/>
      <c r="M76" s="1064"/>
      <c r="N76" s="1064"/>
      <c r="O76" s="1064"/>
      <c r="P76" s="1065"/>
      <c r="Q76" s="1067">
        <v>3727</v>
      </c>
      <c r="R76" s="1068"/>
      <c r="S76" s="1068"/>
      <c r="T76" s="1068"/>
      <c r="U76" s="1069"/>
      <c r="V76" s="1070">
        <v>3455</v>
      </c>
      <c r="W76" s="1068"/>
      <c r="X76" s="1068"/>
      <c r="Y76" s="1068"/>
      <c r="Z76" s="1069"/>
      <c r="AA76" s="1070">
        <v>272</v>
      </c>
      <c r="AB76" s="1068"/>
      <c r="AC76" s="1068"/>
      <c r="AD76" s="1068"/>
      <c r="AE76" s="1069"/>
      <c r="AF76" s="1070">
        <v>80</v>
      </c>
      <c r="AG76" s="1068"/>
      <c r="AH76" s="1068"/>
      <c r="AI76" s="1068"/>
      <c r="AJ76" s="1069"/>
      <c r="AK76" s="1070">
        <v>241</v>
      </c>
      <c r="AL76" s="1068"/>
      <c r="AM76" s="1068"/>
      <c r="AN76" s="1068"/>
      <c r="AO76" s="1069"/>
      <c r="AP76" s="1070">
        <v>1784</v>
      </c>
      <c r="AQ76" s="1068"/>
      <c r="AR76" s="1068"/>
      <c r="AS76" s="1068"/>
      <c r="AT76" s="1069"/>
      <c r="AU76" s="1070">
        <v>423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584</v>
      </c>
      <c r="C77" s="1064"/>
      <c r="D77" s="1064"/>
      <c r="E77" s="1064"/>
      <c r="F77" s="1064"/>
      <c r="G77" s="1064"/>
      <c r="H77" s="1064"/>
      <c r="I77" s="1064"/>
      <c r="J77" s="1064"/>
      <c r="K77" s="1064"/>
      <c r="L77" s="1064"/>
      <c r="M77" s="1064"/>
      <c r="N77" s="1064"/>
      <c r="O77" s="1064"/>
      <c r="P77" s="1065"/>
      <c r="Q77" s="1067">
        <v>4</v>
      </c>
      <c r="R77" s="1068"/>
      <c r="S77" s="1068"/>
      <c r="T77" s="1068"/>
      <c r="U77" s="1069"/>
      <c r="V77" s="1070">
        <v>3</v>
      </c>
      <c r="W77" s="1068"/>
      <c r="X77" s="1068"/>
      <c r="Y77" s="1068"/>
      <c r="Z77" s="1069"/>
      <c r="AA77" s="1070">
        <v>1</v>
      </c>
      <c r="AB77" s="1068"/>
      <c r="AC77" s="1068"/>
      <c r="AD77" s="1068"/>
      <c r="AE77" s="1069"/>
      <c r="AF77" s="1070">
        <v>1</v>
      </c>
      <c r="AG77" s="1068"/>
      <c r="AH77" s="1068"/>
      <c r="AI77" s="1068"/>
      <c r="AJ77" s="1069"/>
      <c r="AK77" s="1070" t="s">
        <v>589</v>
      </c>
      <c r="AL77" s="1068"/>
      <c r="AM77" s="1068"/>
      <c r="AN77" s="1068"/>
      <c r="AO77" s="1069"/>
      <c r="AP77" s="1070" t="s">
        <v>572</v>
      </c>
      <c r="AQ77" s="1068"/>
      <c r="AR77" s="1068"/>
      <c r="AS77" s="1068"/>
      <c r="AT77" s="1069"/>
      <c r="AU77" s="1070" t="s">
        <v>588</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391</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199843</v>
      </c>
      <c r="AG88" s="1048"/>
      <c r="AH88" s="1048"/>
      <c r="AI88" s="1048"/>
      <c r="AJ88" s="1048"/>
      <c r="AK88" s="1052"/>
      <c r="AL88" s="1052"/>
      <c r="AM88" s="1052"/>
      <c r="AN88" s="1052"/>
      <c r="AO88" s="1052"/>
      <c r="AP88" s="1048">
        <v>4377</v>
      </c>
      <c r="AQ88" s="1048"/>
      <c r="AR88" s="1048"/>
      <c r="AS88" s="1048"/>
      <c r="AT88" s="1048"/>
      <c r="AU88" s="1048">
        <v>561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598</v>
      </c>
      <c r="CX102" s="1040"/>
      <c r="CY102" s="1040"/>
      <c r="CZ102" s="1040"/>
      <c r="DA102" s="1041"/>
      <c r="DB102" s="1039">
        <v>282</v>
      </c>
      <c r="DC102" s="1040"/>
      <c r="DD102" s="1040"/>
      <c r="DE102" s="1040"/>
      <c r="DF102" s="1041"/>
      <c r="DG102" s="1039" t="s">
        <v>599</v>
      </c>
      <c r="DH102" s="1040"/>
      <c r="DI102" s="1040"/>
      <c r="DJ102" s="1040"/>
      <c r="DK102" s="1041"/>
      <c r="DL102" s="1039" t="s">
        <v>599</v>
      </c>
      <c r="DM102" s="1040"/>
      <c r="DN102" s="1040"/>
      <c r="DO102" s="1040"/>
      <c r="DP102" s="1041"/>
      <c r="DQ102" s="1039" t="s">
        <v>599</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308</v>
      </c>
      <c r="AG109" s="983"/>
      <c r="AH109" s="983"/>
      <c r="AI109" s="983"/>
      <c r="AJ109" s="984"/>
      <c r="AK109" s="985" t="s">
        <v>307</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308</v>
      </c>
      <c r="BW109" s="983"/>
      <c r="BX109" s="983"/>
      <c r="BY109" s="983"/>
      <c r="BZ109" s="984"/>
      <c r="CA109" s="985" t="s">
        <v>307</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308</v>
      </c>
      <c r="DM109" s="983"/>
      <c r="DN109" s="983"/>
      <c r="DO109" s="983"/>
      <c r="DP109" s="984"/>
      <c r="DQ109" s="985" t="s">
        <v>307</v>
      </c>
      <c r="DR109" s="983"/>
      <c r="DS109" s="983"/>
      <c r="DT109" s="983"/>
      <c r="DU109" s="984"/>
      <c r="DV109" s="985" t="s">
        <v>426</v>
      </c>
      <c r="DW109" s="983"/>
      <c r="DX109" s="983"/>
      <c r="DY109" s="983"/>
      <c r="DZ109" s="1014"/>
    </row>
    <row r="110" spans="1:131" s="246" customFormat="1" ht="26.25" customHeight="1">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1235283</v>
      </c>
      <c r="AB110" s="976"/>
      <c r="AC110" s="976"/>
      <c r="AD110" s="976"/>
      <c r="AE110" s="977"/>
      <c r="AF110" s="978">
        <v>1217683</v>
      </c>
      <c r="AG110" s="976"/>
      <c r="AH110" s="976"/>
      <c r="AI110" s="976"/>
      <c r="AJ110" s="977"/>
      <c r="AK110" s="978">
        <v>1222032</v>
      </c>
      <c r="AL110" s="976"/>
      <c r="AM110" s="976"/>
      <c r="AN110" s="976"/>
      <c r="AO110" s="977"/>
      <c r="AP110" s="979">
        <v>9.6</v>
      </c>
      <c r="AQ110" s="980"/>
      <c r="AR110" s="980"/>
      <c r="AS110" s="980"/>
      <c r="AT110" s="981"/>
      <c r="AU110" s="1015" t="s">
        <v>72</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14236312</v>
      </c>
      <c r="BR110" s="923"/>
      <c r="BS110" s="923"/>
      <c r="BT110" s="923"/>
      <c r="BU110" s="923"/>
      <c r="BV110" s="923">
        <v>14569285</v>
      </c>
      <c r="BW110" s="923"/>
      <c r="BX110" s="923"/>
      <c r="BY110" s="923"/>
      <c r="BZ110" s="923"/>
      <c r="CA110" s="923">
        <v>14805320</v>
      </c>
      <c r="CB110" s="923"/>
      <c r="CC110" s="923"/>
      <c r="CD110" s="923"/>
      <c r="CE110" s="923"/>
      <c r="CF110" s="947">
        <v>116</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146</v>
      </c>
      <c r="DH110" s="923"/>
      <c r="DI110" s="923"/>
      <c r="DJ110" s="923"/>
      <c r="DK110" s="923"/>
      <c r="DL110" s="923" t="s">
        <v>432</v>
      </c>
      <c r="DM110" s="923"/>
      <c r="DN110" s="923"/>
      <c r="DO110" s="923"/>
      <c r="DP110" s="923"/>
      <c r="DQ110" s="923" t="s">
        <v>146</v>
      </c>
      <c r="DR110" s="923"/>
      <c r="DS110" s="923"/>
      <c r="DT110" s="923"/>
      <c r="DU110" s="923"/>
      <c r="DV110" s="924" t="s">
        <v>432</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146</v>
      </c>
      <c r="AG111" s="1004"/>
      <c r="AH111" s="1004"/>
      <c r="AI111" s="1004"/>
      <c r="AJ111" s="1005"/>
      <c r="AK111" s="1006" t="s">
        <v>146</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609181</v>
      </c>
      <c r="BR111" s="895"/>
      <c r="BS111" s="895"/>
      <c r="BT111" s="895"/>
      <c r="BU111" s="895"/>
      <c r="BV111" s="895">
        <v>547888</v>
      </c>
      <c r="BW111" s="895"/>
      <c r="BX111" s="895"/>
      <c r="BY111" s="895"/>
      <c r="BZ111" s="895"/>
      <c r="CA111" s="895">
        <v>481321</v>
      </c>
      <c r="CB111" s="895"/>
      <c r="CC111" s="895"/>
      <c r="CD111" s="895"/>
      <c r="CE111" s="895"/>
      <c r="CF111" s="956">
        <v>3.8</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146</v>
      </c>
      <c r="DH111" s="895"/>
      <c r="DI111" s="895"/>
      <c r="DJ111" s="895"/>
      <c r="DK111" s="895"/>
      <c r="DL111" s="895" t="s">
        <v>432</v>
      </c>
      <c r="DM111" s="895"/>
      <c r="DN111" s="895"/>
      <c r="DO111" s="895"/>
      <c r="DP111" s="895"/>
      <c r="DQ111" s="895" t="s">
        <v>146</v>
      </c>
      <c r="DR111" s="895"/>
      <c r="DS111" s="895"/>
      <c r="DT111" s="895"/>
      <c r="DU111" s="895"/>
      <c r="DV111" s="872" t="s">
        <v>146</v>
      </c>
      <c r="DW111" s="872"/>
      <c r="DX111" s="872"/>
      <c r="DY111" s="872"/>
      <c r="DZ111" s="873"/>
    </row>
    <row r="112" spans="1:131" s="246" customFormat="1" ht="26.25" customHeight="1">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146</v>
      </c>
      <c r="AB112" s="858"/>
      <c r="AC112" s="858"/>
      <c r="AD112" s="858"/>
      <c r="AE112" s="859"/>
      <c r="AF112" s="860" t="s">
        <v>146</v>
      </c>
      <c r="AG112" s="858"/>
      <c r="AH112" s="858"/>
      <c r="AI112" s="858"/>
      <c r="AJ112" s="859"/>
      <c r="AK112" s="860" t="s">
        <v>432</v>
      </c>
      <c r="AL112" s="858"/>
      <c r="AM112" s="858"/>
      <c r="AN112" s="858"/>
      <c r="AO112" s="859"/>
      <c r="AP112" s="905" t="s">
        <v>434</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1345119</v>
      </c>
      <c r="BR112" s="895"/>
      <c r="BS112" s="895"/>
      <c r="BT112" s="895"/>
      <c r="BU112" s="895"/>
      <c r="BV112" s="895">
        <v>1453411</v>
      </c>
      <c r="BW112" s="895"/>
      <c r="BX112" s="895"/>
      <c r="BY112" s="895"/>
      <c r="BZ112" s="895"/>
      <c r="CA112" s="895">
        <v>1299815</v>
      </c>
      <c r="CB112" s="895"/>
      <c r="CC112" s="895"/>
      <c r="CD112" s="895"/>
      <c r="CE112" s="895"/>
      <c r="CF112" s="956">
        <v>10.199999999999999</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146</v>
      </c>
      <c r="DH112" s="895"/>
      <c r="DI112" s="895"/>
      <c r="DJ112" s="895"/>
      <c r="DK112" s="895"/>
      <c r="DL112" s="895" t="s">
        <v>432</v>
      </c>
      <c r="DM112" s="895"/>
      <c r="DN112" s="895"/>
      <c r="DO112" s="895"/>
      <c r="DP112" s="895"/>
      <c r="DQ112" s="895" t="s">
        <v>146</v>
      </c>
      <c r="DR112" s="895"/>
      <c r="DS112" s="895"/>
      <c r="DT112" s="895"/>
      <c r="DU112" s="895"/>
      <c r="DV112" s="872" t="s">
        <v>432</v>
      </c>
      <c r="DW112" s="872"/>
      <c r="DX112" s="872"/>
      <c r="DY112" s="872"/>
      <c r="DZ112" s="873"/>
    </row>
    <row r="113" spans="1:130" s="246" customFormat="1" ht="26.25" customHeight="1">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126175</v>
      </c>
      <c r="AB113" s="1004"/>
      <c r="AC113" s="1004"/>
      <c r="AD113" s="1004"/>
      <c r="AE113" s="1005"/>
      <c r="AF113" s="1006">
        <v>115339</v>
      </c>
      <c r="AG113" s="1004"/>
      <c r="AH113" s="1004"/>
      <c r="AI113" s="1004"/>
      <c r="AJ113" s="1005"/>
      <c r="AK113" s="1006">
        <v>110552</v>
      </c>
      <c r="AL113" s="1004"/>
      <c r="AM113" s="1004"/>
      <c r="AN113" s="1004"/>
      <c r="AO113" s="1005"/>
      <c r="AP113" s="1007">
        <v>0.9</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320852</v>
      </c>
      <c r="BR113" s="895"/>
      <c r="BS113" s="895"/>
      <c r="BT113" s="895"/>
      <c r="BU113" s="895"/>
      <c r="BV113" s="895">
        <v>358719</v>
      </c>
      <c r="BW113" s="895"/>
      <c r="BX113" s="895"/>
      <c r="BY113" s="895"/>
      <c r="BZ113" s="895"/>
      <c r="CA113" s="895">
        <v>560959</v>
      </c>
      <c r="CB113" s="895"/>
      <c r="CC113" s="895"/>
      <c r="CD113" s="895"/>
      <c r="CE113" s="895"/>
      <c r="CF113" s="956">
        <v>4.4000000000000004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146</v>
      </c>
      <c r="DH113" s="858"/>
      <c r="DI113" s="858"/>
      <c r="DJ113" s="858"/>
      <c r="DK113" s="859"/>
      <c r="DL113" s="860" t="s">
        <v>146</v>
      </c>
      <c r="DM113" s="858"/>
      <c r="DN113" s="858"/>
      <c r="DO113" s="858"/>
      <c r="DP113" s="859"/>
      <c r="DQ113" s="860" t="s">
        <v>146</v>
      </c>
      <c r="DR113" s="858"/>
      <c r="DS113" s="858"/>
      <c r="DT113" s="858"/>
      <c r="DU113" s="859"/>
      <c r="DV113" s="905" t="s">
        <v>146</v>
      </c>
      <c r="DW113" s="906"/>
      <c r="DX113" s="906"/>
      <c r="DY113" s="906"/>
      <c r="DZ113" s="907"/>
    </row>
    <row r="114" spans="1:130" s="246" customFormat="1" ht="26.25" customHeight="1">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63956</v>
      </c>
      <c r="AB114" s="858"/>
      <c r="AC114" s="858"/>
      <c r="AD114" s="858"/>
      <c r="AE114" s="859"/>
      <c r="AF114" s="860">
        <v>52068</v>
      </c>
      <c r="AG114" s="858"/>
      <c r="AH114" s="858"/>
      <c r="AI114" s="858"/>
      <c r="AJ114" s="859"/>
      <c r="AK114" s="860">
        <v>45252</v>
      </c>
      <c r="AL114" s="858"/>
      <c r="AM114" s="858"/>
      <c r="AN114" s="858"/>
      <c r="AO114" s="859"/>
      <c r="AP114" s="905">
        <v>0.4</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3121933</v>
      </c>
      <c r="BR114" s="895"/>
      <c r="BS114" s="895"/>
      <c r="BT114" s="895"/>
      <c r="BU114" s="895"/>
      <c r="BV114" s="895">
        <v>3119197</v>
      </c>
      <c r="BW114" s="895"/>
      <c r="BX114" s="895"/>
      <c r="BY114" s="895"/>
      <c r="BZ114" s="895"/>
      <c r="CA114" s="895">
        <v>3183767</v>
      </c>
      <c r="CB114" s="895"/>
      <c r="CC114" s="895"/>
      <c r="CD114" s="895"/>
      <c r="CE114" s="895"/>
      <c r="CF114" s="956">
        <v>25</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146</v>
      </c>
      <c r="DH114" s="858"/>
      <c r="DI114" s="858"/>
      <c r="DJ114" s="858"/>
      <c r="DK114" s="859"/>
      <c r="DL114" s="860" t="s">
        <v>432</v>
      </c>
      <c r="DM114" s="858"/>
      <c r="DN114" s="858"/>
      <c r="DO114" s="858"/>
      <c r="DP114" s="859"/>
      <c r="DQ114" s="860" t="s">
        <v>434</v>
      </c>
      <c r="DR114" s="858"/>
      <c r="DS114" s="858"/>
      <c r="DT114" s="858"/>
      <c r="DU114" s="859"/>
      <c r="DV114" s="905" t="s">
        <v>432</v>
      </c>
      <c r="DW114" s="906"/>
      <c r="DX114" s="906"/>
      <c r="DY114" s="906"/>
      <c r="DZ114" s="907"/>
    </row>
    <row r="115" spans="1:130" s="246" customFormat="1" ht="26.25" customHeight="1">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36530</v>
      </c>
      <c r="AB115" s="1004"/>
      <c r="AC115" s="1004"/>
      <c r="AD115" s="1004"/>
      <c r="AE115" s="1005"/>
      <c r="AF115" s="1006">
        <v>34865</v>
      </c>
      <c r="AG115" s="1004"/>
      <c r="AH115" s="1004"/>
      <c r="AI115" s="1004"/>
      <c r="AJ115" s="1005"/>
      <c r="AK115" s="1006">
        <v>35148</v>
      </c>
      <c r="AL115" s="1004"/>
      <c r="AM115" s="1004"/>
      <c r="AN115" s="1004"/>
      <c r="AO115" s="1005"/>
      <c r="AP115" s="1007">
        <v>0.3</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146</v>
      </c>
      <c r="BR115" s="895"/>
      <c r="BS115" s="895"/>
      <c r="BT115" s="895"/>
      <c r="BU115" s="895"/>
      <c r="BV115" s="895" t="s">
        <v>432</v>
      </c>
      <c r="BW115" s="895"/>
      <c r="BX115" s="895"/>
      <c r="BY115" s="895"/>
      <c r="BZ115" s="895"/>
      <c r="CA115" s="895" t="s">
        <v>434</v>
      </c>
      <c r="CB115" s="895"/>
      <c r="CC115" s="895"/>
      <c r="CD115" s="895"/>
      <c r="CE115" s="895"/>
      <c r="CF115" s="956" t="s">
        <v>146</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340627</v>
      </c>
      <c r="DH115" s="858"/>
      <c r="DI115" s="858"/>
      <c r="DJ115" s="858"/>
      <c r="DK115" s="859"/>
      <c r="DL115" s="860">
        <v>313521</v>
      </c>
      <c r="DM115" s="858"/>
      <c r="DN115" s="858"/>
      <c r="DO115" s="858"/>
      <c r="DP115" s="859"/>
      <c r="DQ115" s="860">
        <v>282390</v>
      </c>
      <c r="DR115" s="858"/>
      <c r="DS115" s="858"/>
      <c r="DT115" s="858"/>
      <c r="DU115" s="859"/>
      <c r="DV115" s="905">
        <v>2.2000000000000002</v>
      </c>
      <c r="DW115" s="906"/>
      <c r="DX115" s="906"/>
      <c r="DY115" s="906"/>
      <c r="DZ115" s="907"/>
    </row>
    <row r="116" spans="1:130" s="246" customFormat="1" ht="26.25" customHeight="1">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146</v>
      </c>
      <c r="AB116" s="858"/>
      <c r="AC116" s="858"/>
      <c r="AD116" s="858"/>
      <c r="AE116" s="859"/>
      <c r="AF116" s="860" t="s">
        <v>146</v>
      </c>
      <c r="AG116" s="858"/>
      <c r="AH116" s="858"/>
      <c r="AI116" s="858"/>
      <c r="AJ116" s="859"/>
      <c r="AK116" s="860" t="s">
        <v>146</v>
      </c>
      <c r="AL116" s="858"/>
      <c r="AM116" s="858"/>
      <c r="AN116" s="858"/>
      <c r="AO116" s="859"/>
      <c r="AP116" s="905" t="s">
        <v>146</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146</v>
      </c>
      <c r="BR116" s="895"/>
      <c r="BS116" s="895"/>
      <c r="BT116" s="895"/>
      <c r="BU116" s="895"/>
      <c r="BV116" s="895" t="s">
        <v>434</v>
      </c>
      <c r="BW116" s="895"/>
      <c r="BX116" s="895"/>
      <c r="BY116" s="895"/>
      <c r="BZ116" s="895"/>
      <c r="CA116" s="895" t="s">
        <v>146</v>
      </c>
      <c r="CB116" s="895"/>
      <c r="CC116" s="895"/>
      <c r="CD116" s="895"/>
      <c r="CE116" s="895"/>
      <c r="CF116" s="956" t="s">
        <v>146</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143295</v>
      </c>
      <c r="DH116" s="858"/>
      <c r="DI116" s="858"/>
      <c r="DJ116" s="858"/>
      <c r="DK116" s="859"/>
      <c r="DL116" s="860">
        <v>134372</v>
      </c>
      <c r="DM116" s="858"/>
      <c r="DN116" s="858"/>
      <c r="DO116" s="858"/>
      <c r="DP116" s="859"/>
      <c r="DQ116" s="860">
        <v>124189</v>
      </c>
      <c r="DR116" s="858"/>
      <c r="DS116" s="858"/>
      <c r="DT116" s="858"/>
      <c r="DU116" s="859"/>
      <c r="DV116" s="905">
        <v>1</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1461944</v>
      </c>
      <c r="AB117" s="990"/>
      <c r="AC117" s="990"/>
      <c r="AD117" s="990"/>
      <c r="AE117" s="991"/>
      <c r="AF117" s="992">
        <v>1419955</v>
      </c>
      <c r="AG117" s="990"/>
      <c r="AH117" s="990"/>
      <c r="AI117" s="990"/>
      <c r="AJ117" s="991"/>
      <c r="AK117" s="992">
        <v>1412984</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389</v>
      </c>
      <c r="BR117" s="895"/>
      <c r="BS117" s="895"/>
      <c r="BT117" s="895"/>
      <c r="BU117" s="895"/>
      <c r="BV117" s="895" t="s">
        <v>146</v>
      </c>
      <c r="BW117" s="895"/>
      <c r="BX117" s="895"/>
      <c r="BY117" s="895"/>
      <c r="BZ117" s="895"/>
      <c r="CA117" s="895" t="s">
        <v>146</v>
      </c>
      <c r="CB117" s="895"/>
      <c r="CC117" s="895"/>
      <c r="CD117" s="895"/>
      <c r="CE117" s="895"/>
      <c r="CF117" s="956" t="s">
        <v>146</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146</v>
      </c>
      <c r="DH117" s="858"/>
      <c r="DI117" s="858"/>
      <c r="DJ117" s="858"/>
      <c r="DK117" s="859"/>
      <c r="DL117" s="860" t="s">
        <v>146</v>
      </c>
      <c r="DM117" s="858"/>
      <c r="DN117" s="858"/>
      <c r="DO117" s="858"/>
      <c r="DP117" s="859"/>
      <c r="DQ117" s="860" t="s">
        <v>146</v>
      </c>
      <c r="DR117" s="858"/>
      <c r="DS117" s="858"/>
      <c r="DT117" s="858"/>
      <c r="DU117" s="859"/>
      <c r="DV117" s="905" t="s">
        <v>146</v>
      </c>
      <c r="DW117" s="906"/>
      <c r="DX117" s="906"/>
      <c r="DY117" s="906"/>
      <c r="DZ117" s="907"/>
    </row>
    <row r="118" spans="1:130" s="246" customFormat="1" ht="26.25" customHeight="1">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308</v>
      </c>
      <c r="AG118" s="983"/>
      <c r="AH118" s="983"/>
      <c r="AI118" s="983"/>
      <c r="AJ118" s="984"/>
      <c r="AK118" s="985" t="s">
        <v>307</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146</v>
      </c>
      <c r="BR118" s="926"/>
      <c r="BS118" s="926"/>
      <c r="BT118" s="926"/>
      <c r="BU118" s="926"/>
      <c r="BV118" s="926" t="s">
        <v>146</v>
      </c>
      <c r="BW118" s="926"/>
      <c r="BX118" s="926"/>
      <c r="BY118" s="926"/>
      <c r="BZ118" s="926"/>
      <c r="CA118" s="926" t="s">
        <v>146</v>
      </c>
      <c r="CB118" s="926"/>
      <c r="CC118" s="926"/>
      <c r="CD118" s="926"/>
      <c r="CE118" s="926"/>
      <c r="CF118" s="956" t="s">
        <v>146</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146</v>
      </c>
      <c r="DH118" s="858"/>
      <c r="DI118" s="858"/>
      <c r="DJ118" s="858"/>
      <c r="DK118" s="859"/>
      <c r="DL118" s="860" t="s">
        <v>146</v>
      </c>
      <c r="DM118" s="858"/>
      <c r="DN118" s="858"/>
      <c r="DO118" s="858"/>
      <c r="DP118" s="859"/>
      <c r="DQ118" s="860" t="s">
        <v>146</v>
      </c>
      <c r="DR118" s="858"/>
      <c r="DS118" s="858"/>
      <c r="DT118" s="858"/>
      <c r="DU118" s="859"/>
      <c r="DV118" s="905" t="s">
        <v>146</v>
      </c>
      <c r="DW118" s="906"/>
      <c r="DX118" s="906"/>
      <c r="DY118" s="906"/>
      <c r="DZ118" s="907"/>
    </row>
    <row r="119" spans="1:130" s="246" customFormat="1" ht="26.25" customHeight="1">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146</v>
      </c>
      <c r="AB119" s="976"/>
      <c r="AC119" s="976"/>
      <c r="AD119" s="976"/>
      <c r="AE119" s="977"/>
      <c r="AF119" s="978" t="s">
        <v>146</v>
      </c>
      <c r="AG119" s="976"/>
      <c r="AH119" s="976"/>
      <c r="AI119" s="976"/>
      <c r="AJ119" s="977"/>
      <c r="AK119" s="978" t="s">
        <v>146</v>
      </c>
      <c r="AL119" s="976"/>
      <c r="AM119" s="976"/>
      <c r="AN119" s="976"/>
      <c r="AO119" s="977"/>
      <c r="AP119" s="979" t="s">
        <v>146</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458</v>
      </c>
      <c r="BP119" s="959"/>
      <c r="BQ119" s="963">
        <v>19633397</v>
      </c>
      <c r="BR119" s="926"/>
      <c r="BS119" s="926"/>
      <c r="BT119" s="926"/>
      <c r="BU119" s="926"/>
      <c r="BV119" s="926">
        <v>20048500</v>
      </c>
      <c r="BW119" s="926"/>
      <c r="BX119" s="926"/>
      <c r="BY119" s="926"/>
      <c r="BZ119" s="926"/>
      <c r="CA119" s="926">
        <v>20331182</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125259</v>
      </c>
      <c r="DH119" s="841"/>
      <c r="DI119" s="841"/>
      <c r="DJ119" s="841"/>
      <c r="DK119" s="842"/>
      <c r="DL119" s="843">
        <v>99995</v>
      </c>
      <c r="DM119" s="841"/>
      <c r="DN119" s="841"/>
      <c r="DO119" s="841"/>
      <c r="DP119" s="842"/>
      <c r="DQ119" s="843">
        <v>74742</v>
      </c>
      <c r="DR119" s="841"/>
      <c r="DS119" s="841"/>
      <c r="DT119" s="841"/>
      <c r="DU119" s="842"/>
      <c r="DV119" s="929">
        <v>0.6</v>
      </c>
      <c r="DW119" s="930"/>
      <c r="DX119" s="930"/>
      <c r="DY119" s="930"/>
      <c r="DZ119" s="931"/>
    </row>
    <row r="120" spans="1:130" s="246" customFormat="1" ht="26.25" customHeight="1">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146</v>
      </c>
      <c r="AB120" s="858"/>
      <c r="AC120" s="858"/>
      <c r="AD120" s="858"/>
      <c r="AE120" s="859"/>
      <c r="AF120" s="860" t="s">
        <v>146</v>
      </c>
      <c r="AG120" s="858"/>
      <c r="AH120" s="858"/>
      <c r="AI120" s="858"/>
      <c r="AJ120" s="859"/>
      <c r="AK120" s="860" t="s">
        <v>146</v>
      </c>
      <c r="AL120" s="858"/>
      <c r="AM120" s="858"/>
      <c r="AN120" s="858"/>
      <c r="AO120" s="859"/>
      <c r="AP120" s="905" t="s">
        <v>146</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4442744</v>
      </c>
      <c r="BR120" s="923"/>
      <c r="BS120" s="923"/>
      <c r="BT120" s="923"/>
      <c r="BU120" s="923"/>
      <c r="BV120" s="923">
        <v>4742784</v>
      </c>
      <c r="BW120" s="923"/>
      <c r="BX120" s="923"/>
      <c r="BY120" s="923"/>
      <c r="BZ120" s="923"/>
      <c r="CA120" s="923">
        <v>5259651</v>
      </c>
      <c r="CB120" s="923"/>
      <c r="CC120" s="923"/>
      <c r="CD120" s="923"/>
      <c r="CE120" s="923"/>
      <c r="CF120" s="947">
        <v>41.2</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1167300</v>
      </c>
      <c r="DH120" s="923"/>
      <c r="DI120" s="923"/>
      <c r="DJ120" s="923"/>
      <c r="DK120" s="923"/>
      <c r="DL120" s="923">
        <v>1331816</v>
      </c>
      <c r="DM120" s="923"/>
      <c r="DN120" s="923"/>
      <c r="DO120" s="923"/>
      <c r="DP120" s="923"/>
      <c r="DQ120" s="923">
        <v>1203978</v>
      </c>
      <c r="DR120" s="923"/>
      <c r="DS120" s="923"/>
      <c r="DT120" s="923"/>
      <c r="DU120" s="923"/>
      <c r="DV120" s="924">
        <v>9.4</v>
      </c>
      <c r="DW120" s="924"/>
      <c r="DX120" s="924"/>
      <c r="DY120" s="924"/>
      <c r="DZ120" s="925"/>
    </row>
    <row r="121" spans="1:130" s="246" customFormat="1" ht="26.25" customHeight="1">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146</v>
      </c>
      <c r="AB121" s="858"/>
      <c r="AC121" s="858"/>
      <c r="AD121" s="858"/>
      <c r="AE121" s="859"/>
      <c r="AF121" s="860" t="s">
        <v>146</v>
      </c>
      <c r="AG121" s="858"/>
      <c r="AH121" s="858"/>
      <c r="AI121" s="858"/>
      <c r="AJ121" s="859"/>
      <c r="AK121" s="860" t="s">
        <v>146</v>
      </c>
      <c r="AL121" s="858"/>
      <c r="AM121" s="858"/>
      <c r="AN121" s="858"/>
      <c r="AO121" s="859"/>
      <c r="AP121" s="905" t="s">
        <v>146</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2067769</v>
      </c>
      <c r="BR121" s="895"/>
      <c r="BS121" s="895"/>
      <c r="BT121" s="895"/>
      <c r="BU121" s="895"/>
      <c r="BV121" s="895">
        <v>2305279</v>
      </c>
      <c r="BW121" s="895"/>
      <c r="BX121" s="895"/>
      <c r="BY121" s="895"/>
      <c r="BZ121" s="895"/>
      <c r="CA121" s="895">
        <v>1941924</v>
      </c>
      <c r="CB121" s="895"/>
      <c r="CC121" s="895"/>
      <c r="CD121" s="895"/>
      <c r="CE121" s="895"/>
      <c r="CF121" s="956">
        <v>15.2</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177819</v>
      </c>
      <c r="DH121" s="895"/>
      <c r="DI121" s="895"/>
      <c r="DJ121" s="895"/>
      <c r="DK121" s="895"/>
      <c r="DL121" s="895">
        <v>121595</v>
      </c>
      <c r="DM121" s="895"/>
      <c r="DN121" s="895"/>
      <c r="DO121" s="895"/>
      <c r="DP121" s="895"/>
      <c r="DQ121" s="895">
        <v>95837</v>
      </c>
      <c r="DR121" s="895"/>
      <c r="DS121" s="895"/>
      <c r="DT121" s="895"/>
      <c r="DU121" s="895"/>
      <c r="DV121" s="872">
        <v>0.8</v>
      </c>
      <c r="DW121" s="872"/>
      <c r="DX121" s="872"/>
      <c r="DY121" s="872"/>
      <c r="DZ121" s="873"/>
    </row>
    <row r="122" spans="1:130" s="246" customFormat="1" ht="26.25" customHeight="1">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146</v>
      </c>
      <c r="AB122" s="858"/>
      <c r="AC122" s="858"/>
      <c r="AD122" s="858"/>
      <c r="AE122" s="859"/>
      <c r="AF122" s="860" t="s">
        <v>146</v>
      </c>
      <c r="AG122" s="858"/>
      <c r="AH122" s="858"/>
      <c r="AI122" s="858"/>
      <c r="AJ122" s="859"/>
      <c r="AK122" s="860" t="s">
        <v>146</v>
      </c>
      <c r="AL122" s="858"/>
      <c r="AM122" s="858"/>
      <c r="AN122" s="858"/>
      <c r="AO122" s="859"/>
      <c r="AP122" s="905" t="s">
        <v>146</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13516038</v>
      </c>
      <c r="BR122" s="926"/>
      <c r="BS122" s="926"/>
      <c r="BT122" s="926"/>
      <c r="BU122" s="926"/>
      <c r="BV122" s="926">
        <v>13607607</v>
      </c>
      <c r="BW122" s="926"/>
      <c r="BX122" s="926"/>
      <c r="BY122" s="926"/>
      <c r="BZ122" s="926"/>
      <c r="CA122" s="926">
        <v>13838625</v>
      </c>
      <c r="CB122" s="926"/>
      <c r="CC122" s="926"/>
      <c r="CD122" s="926"/>
      <c r="CE122" s="926"/>
      <c r="CF122" s="927">
        <v>108.5</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9553</v>
      </c>
      <c r="AB123" s="858"/>
      <c r="AC123" s="858"/>
      <c r="AD123" s="858"/>
      <c r="AE123" s="859"/>
      <c r="AF123" s="860">
        <v>9553</v>
      </c>
      <c r="AG123" s="858"/>
      <c r="AH123" s="858"/>
      <c r="AI123" s="858"/>
      <c r="AJ123" s="859"/>
      <c r="AK123" s="860">
        <v>9553</v>
      </c>
      <c r="AL123" s="858"/>
      <c r="AM123" s="858"/>
      <c r="AN123" s="858"/>
      <c r="AO123" s="859"/>
      <c r="AP123" s="905">
        <v>0.1</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468</v>
      </c>
      <c r="BP123" s="959"/>
      <c r="BQ123" s="913">
        <v>20026551</v>
      </c>
      <c r="BR123" s="914"/>
      <c r="BS123" s="914"/>
      <c r="BT123" s="914"/>
      <c r="BU123" s="914"/>
      <c r="BV123" s="914">
        <v>20655670</v>
      </c>
      <c r="BW123" s="914"/>
      <c r="BX123" s="914"/>
      <c r="BY123" s="914"/>
      <c r="BZ123" s="914"/>
      <c r="CA123" s="914">
        <v>21040200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146</v>
      </c>
      <c r="AB124" s="858"/>
      <c r="AC124" s="858"/>
      <c r="AD124" s="858"/>
      <c r="AE124" s="859"/>
      <c r="AF124" s="860" t="s">
        <v>146</v>
      </c>
      <c r="AG124" s="858"/>
      <c r="AH124" s="858"/>
      <c r="AI124" s="858"/>
      <c r="AJ124" s="859"/>
      <c r="AK124" s="860" t="s">
        <v>146</v>
      </c>
      <c r="AL124" s="858"/>
      <c r="AM124" s="858"/>
      <c r="AN124" s="858"/>
      <c r="AO124" s="859"/>
      <c r="AP124" s="905" t="s">
        <v>146</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146</v>
      </c>
      <c r="BR124" s="912"/>
      <c r="BS124" s="912"/>
      <c r="BT124" s="912"/>
      <c r="BU124" s="912"/>
      <c r="BV124" s="912" t="s">
        <v>146</v>
      </c>
      <c r="BW124" s="912"/>
      <c r="BX124" s="912"/>
      <c r="BY124" s="912"/>
      <c r="BZ124" s="912"/>
      <c r="CA124" s="912" t="s">
        <v>146</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471</v>
      </c>
      <c r="DH124" s="841"/>
      <c r="DI124" s="841"/>
      <c r="DJ124" s="841"/>
      <c r="DK124" s="842"/>
      <c r="DL124" s="843" t="s">
        <v>471</v>
      </c>
      <c r="DM124" s="841"/>
      <c r="DN124" s="841"/>
      <c r="DO124" s="841"/>
      <c r="DP124" s="842"/>
      <c r="DQ124" s="843" t="s">
        <v>146</v>
      </c>
      <c r="DR124" s="841"/>
      <c r="DS124" s="841"/>
      <c r="DT124" s="841"/>
      <c r="DU124" s="842"/>
      <c r="DV124" s="929" t="s">
        <v>146</v>
      </c>
      <c r="DW124" s="930"/>
      <c r="DX124" s="930"/>
      <c r="DY124" s="930"/>
      <c r="DZ124" s="931"/>
    </row>
    <row r="125" spans="1:130" s="246" customFormat="1" ht="26.25" customHeight="1">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146</v>
      </c>
      <c r="AB125" s="858"/>
      <c r="AC125" s="858"/>
      <c r="AD125" s="858"/>
      <c r="AE125" s="859"/>
      <c r="AF125" s="860" t="s">
        <v>472</v>
      </c>
      <c r="AG125" s="858"/>
      <c r="AH125" s="858"/>
      <c r="AI125" s="858"/>
      <c r="AJ125" s="859"/>
      <c r="AK125" s="860" t="s">
        <v>146</v>
      </c>
      <c r="AL125" s="858"/>
      <c r="AM125" s="858"/>
      <c r="AN125" s="858"/>
      <c r="AO125" s="859"/>
      <c r="AP125" s="905" t="s">
        <v>471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471</v>
      </c>
      <c r="DH125" s="923"/>
      <c r="DI125" s="923"/>
      <c r="DJ125" s="923"/>
      <c r="DK125" s="923"/>
      <c r="DL125" s="923" t="s">
        <v>146</v>
      </c>
      <c r="DM125" s="923"/>
      <c r="DN125" s="923"/>
      <c r="DO125" s="923"/>
      <c r="DP125" s="923"/>
      <c r="DQ125" s="923" t="s">
        <v>475</v>
      </c>
      <c r="DR125" s="923"/>
      <c r="DS125" s="923"/>
      <c r="DT125" s="923"/>
      <c r="DU125" s="923"/>
      <c r="DV125" s="924" t="s">
        <v>472</v>
      </c>
      <c r="DW125" s="924"/>
      <c r="DX125" s="924"/>
      <c r="DY125" s="924"/>
      <c r="DZ125" s="925"/>
    </row>
    <row r="126" spans="1:130" s="246" customFormat="1" ht="26.25" customHeight="1" thickBot="1">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26977</v>
      </c>
      <c r="AB126" s="858"/>
      <c r="AC126" s="858"/>
      <c r="AD126" s="858"/>
      <c r="AE126" s="859"/>
      <c r="AF126" s="860">
        <v>25264</v>
      </c>
      <c r="AG126" s="858"/>
      <c r="AH126" s="858"/>
      <c r="AI126" s="858"/>
      <c r="AJ126" s="859"/>
      <c r="AK126" s="860">
        <v>25263</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471</v>
      </c>
      <c r="DH126" s="895"/>
      <c r="DI126" s="895"/>
      <c r="DJ126" s="895"/>
      <c r="DK126" s="895"/>
      <c r="DL126" s="895" t="s">
        <v>146</v>
      </c>
      <c r="DM126" s="895"/>
      <c r="DN126" s="895"/>
      <c r="DO126" s="895"/>
      <c r="DP126" s="895"/>
      <c r="DQ126" s="895" t="s">
        <v>471</v>
      </c>
      <c r="DR126" s="895"/>
      <c r="DS126" s="895"/>
      <c r="DT126" s="895"/>
      <c r="DU126" s="895"/>
      <c r="DV126" s="872" t="s">
        <v>471</v>
      </c>
      <c r="DW126" s="872"/>
      <c r="DX126" s="872"/>
      <c r="DY126" s="872"/>
      <c r="DZ126" s="873"/>
    </row>
    <row r="127" spans="1:130" s="246" customFormat="1" ht="26.25" customHeight="1">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146</v>
      </c>
      <c r="AB127" s="858"/>
      <c r="AC127" s="858"/>
      <c r="AD127" s="858"/>
      <c r="AE127" s="859"/>
      <c r="AF127" s="860">
        <v>48</v>
      </c>
      <c r="AG127" s="858"/>
      <c r="AH127" s="858"/>
      <c r="AI127" s="858"/>
      <c r="AJ127" s="859"/>
      <c r="AK127" s="860">
        <v>332</v>
      </c>
      <c r="AL127" s="858"/>
      <c r="AM127" s="858"/>
      <c r="AN127" s="858"/>
      <c r="AO127" s="859"/>
      <c r="AP127" s="905">
        <v>0</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146</v>
      </c>
      <c r="DH127" s="895"/>
      <c r="DI127" s="895"/>
      <c r="DJ127" s="895"/>
      <c r="DK127" s="895"/>
      <c r="DL127" s="895" t="s">
        <v>146</v>
      </c>
      <c r="DM127" s="895"/>
      <c r="DN127" s="895"/>
      <c r="DO127" s="895"/>
      <c r="DP127" s="895"/>
      <c r="DQ127" s="895" t="s">
        <v>472</v>
      </c>
      <c r="DR127" s="895"/>
      <c r="DS127" s="895"/>
      <c r="DT127" s="895"/>
      <c r="DU127" s="895"/>
      <c r="DV127" s="872" t="s">
        <v>146</v>
      </c>
      <c r="DW127" s="872"/>
      <c r="DX127" s="872"/>
      <c r="DY127" s="872"/>
      <c r="DZ127" s="873"/>
    </row>
    <row r="128" spans="1:130" s="246" customFormat="1" ht="26.25" customHeight="1" thickBot="1">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328207</v>
      </c>
      <c r="AB128" s="879"/>
      <c r="AC128" s="879"/>
      <c r="AD128" s="879"/>
      <c r="AE128" s="880"/>
      <c r="AF128" s="881">
        <v>306102</v>
      </c>
      <c r="AG128" s="879"/>
      <c r="AH128" s="879"/>
      <c r="AI128" s="879"/>
      <c r="AJ128" s="880"/>
      <c r="AK128" s="881">
        <v>293936</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146</v>
      </c>
      <c r="BG128" s="865"/>
      <c r="BH128" s="865"/>
      <c r="BI128" s="865"/>
      <c r="BJ128" s="865"/>
      <c r="BK128" s="865"/>
      <c r="BL128" s="888"/>
      <c r="BM128" s="864">
        <v>12.86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475</v>
      </c>
      <c r="DH128" s="869"/>
      <c r="DI128" s="869"/>
      <c r="DJ128" s="869"/>
      <c r="DK128" s="869"/>
      <c r="DL128" s="869" t="s">
        <v>471</v>
      </c>
      <c r="DM128" s="869"/>
      <c r="DN128" s="869"/>
      <c r="DO128" s="869"/>
      <c r="DP128" s="869"/>
      <c r="DQ128" s="869" t="s">
        <v>475</v>
      </c>
      <c r="DR128" s="869"/>
      <c r="DS128" s="869"/>
      <c r="DT128" s="869"/>
      <c r="DU128" s="869"/>
      <c r="DV128" s="870" t="s">
        <v>471</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13648306</v>
      </c>
      <c r="AB129" s="858"/>
      <c r="AC129" s="858"/>
      <c r="AD129" s="858"/>
      <c r="AE129" s="859"/>
      <c r="AF129" s="860">
        <v>13787598</v>
      </c>
      <c r="AG129" s="858"/>
      <c r="AH129" s="858"/>
      <c r="AI129" s="858"/>
      <c r="AJ129" s="859"/>
      <c r="AK129" s="860">
        <v>13909195</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472</v>
      </c>
      <c r="BG129" s="848"/>
      <c r="BH129" s="848"/>
      <c r="BI129" s="848"/>
      <c r="BJ129" s="848"/>
      <c r="BK129" s="848"/>
      <c r="BL129" s="849"/>
      <c r="BM129" s="847">
        <v>17.86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1171684</v>
      </c>
      <c r="AB130" s="858"/>
      <c r="AC130" s="858"/>
      <c r="AD130" s="858"/>
      <c r="AE130" s="859"/>
      <c r="AF130" s="860">
        <v>1148168</v>
      </c>
      <c r="AG130" s="858"/>
      <c r="AH130" s="858"/>
      <c r="AI130" s="858"/>
      <c r="AJ130" s="859"/>
      <c r="AK130" s="860">
        <v>1150179</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-0.2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12476622</v>
      </c>
      <c r="AB131" s="841"/>
      <c r="AC131" s="841"/>
      <c r="AD131" s="841"/>
      <c r="AE131" s="842"/>
      <c r="AF131" s="843">
        <v>12639430</v>
      </c>
      <c r="AG131" s="841"/>
      <c r="AH131" s="841"/>
      <c r="AI131" s="841"/>
      <c r="AJ131" s="842"/>
      <c r="AK131" s="843">
        <v>12759016</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472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-0.30414482399999998</v>
      </c>
      <c r="AB132" s="821"/>
      <c r="AC132" s="821"/>
      <c r="AD132" s="821"/>
      <c r="AE132" s="822"/>
      <c r="AF132" s="823">
        <v>-0.27149167299999999</v>
      </c>
      <c r="AG132" s="821"/>
      <c r="AH132" s="821"/>
      <c r="AI132" s="821"/>
      <c r="AJ132" s="822"/>
      <c r="AK132" s="823">
        <v>-0.24399217000000001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-0.7</v>
      </c>
      <c r="AB133" s="800"/>
      <c r="AC133" s="800"/>
      <c r="AD133" s="800"/>
      <c r="AE133" s="801"/>
      <c r="AF133" s="799">
        <v>-0.3</v>
      </c>
      <c r="AG133" s="800"/>
      <c r="AH133" s="800"/>
      <c r="AI133" s="800"/>
      <c r="AJ133" s="801"/>
      <c r="AK133" s="799">
        <v>-0.2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MkiEXYyJuxPT4FJIhC9QSW6fcDD1YwBROBUrGiSiFFZMETBUnnybl5VfW4UTPf6uKluUVdUhbN+kRDoZ+qG2A==" saltValue="hNbGDlTqxskNZ7ASzLMZ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d2G/eNjz18cSb6Ho2TxbJHZppgxothsR0m2g4FZhME+nVgePkGD4/dFcL1clBNu/dKaMH1wnozEl7Yyzrpxag==" saltValue="5eQoYjILkalx3/oVXBEE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593WD8IaYfpL8FPNUb1xYIPSGeCqbfZ6wrQzcss3knipKC78tnC1U0vndGRf0FP09DbB2u0pF0dUZhj943bQ==" saltValue="iIVx/8LW7otlUot013nv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500</v>
      </c>
      <c r="AP7" s="303"/>
      <c r="AQ7" s="304" t="s">
        <v>501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502</v>
      </c>
      <c r="AQ8" s="310" t="s">
        <v>503</v>
      </c>
      <c r="AR8" s="311" t="s">
        <v>504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505</v>
      </c>
      <c r="AL9" s="1230"/>
      <c r="AM9" s="1230"/>
      <c r="AN9" s="1231"/>
      <c r="AO9" s="312">
        <v>3674089</v>
      </c>
      <c r="AP9" s="312">
        <v>50645</v>
      </c>
      <c r="AQ9" s="313">
        <v>72852</v>
      </c>
      <c r="AR9" s="314">
        <v>-30.5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506</v>
      </c>
      <c r="AL10" s="1230"/>
      <c r="AM10" s="1230"/>
      <c r="AN10" s="1231"/>
      <c r="AO10" s="315">
        <v>38396</v>
      </c>
      <c r="AP10" s="315">
        <v>529</v>
      </c>
      <c r="AQ10" s="316">
        <v>5779</v>
      </c>
      <c r="AR10" s="317">
        <v>-90.8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507</v>
      </c>
      <c r="AL11" s="1230"/>
      <c r="AM11" s="1230"/>
      <c r="AN11" s="1231"/>
      <c r="AO11" s="315">
        <v>46935</v>
      </c>
      <c r="AP11" s="315">
        <v>647</v>
      </c>
      <c r="AQ11" s="316">
        <v>5205</v>
      </c>
      <c r="AR11" s="317">
        <v>-87.6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508</v>
      </c>
      <c r="AL12" s="1230"/>
      <c r="AM12" s="1230"/>
      <c r="AN12" s="1231"/>
      <c r="AO12" s="315" t="s">
        <v>509</v>
      </c>
      <c r="AP12" s="315" t="s">
        <v>509</v>
      </c>
      <c r="AQ12" s="316">
        <v>1186</v>
      </c>
      <c r="AR12" s="317" t="s">
        <v>509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510</v>
      </c>
      <c r="AL13" s="1230"/>
      <c r="AM13" s="1230"/>
      <c r="AN13" s="1231"/>
      <c r="AO13" s="315" t="s">
        <v>509</v>
      </c>
      <c r="AP13" s="315" t="s">
        <v>509</v>
      </c>
      <c r="AQ13" s="316">
        <v>2</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511</v>
      </c>
      <c r="AL14" s="1230"/>
      <c r="AM14" s="1230"/>
      <c r="AN14" s="1231"/>
      <c r="AO14" s="315">
        <v>236485</v>
      </c>
      <c r="AP14" s="315">
        <v>3260</v>
      </c>
      <c r="AQ14" s="316">
        <v>3005</v>
      </c>
      <c r="AR14" s="317">
        <v>8.5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512</v>
      </c>
      <c r="AL15" s="1230"/>
      <c r="AM15" s="1230"/>
      <c r="AN15" s="1231"/>
      <c r="AO15" s="315">
        <v>61082</v>
      </c>
      <c r="AP15" s="315">
        <v>842</v>
      </c>
      <c r="AQ15" s="316">
        <v>1720</v>
      </c>
      <c r="AR15" s="317">
        <v>-51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513</v>
      </c>
      <c r="AL16" s="1233"/>
      <c r="AM16" s="1233"/>
      <c r="AN16" s="1234"/>
      <c r="AO16" s="315">
        <v>-251006</v>
      </c>
      <c r="AP16" s="315">
        <v>-3460</v>
      </c>
      <c r="AQ16" s="316">
        <v>-6900</v>
      </c>
      <c r="AR16" s="317">
        <v>-49.9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189</v>
      </c>
      <c r="AL17" s="1233"/>
      <c r="AM17" s="1233"/>
      <c r="AN17" s="1234"/>
      <c r="AO17" s="315">
        <v>3805981</v>
      </c>
      <c r="AP17" s="315">
        <v>52463</v>
      </c>
      <c r="AQ17" s="316">
        <v>82850</v>
      </c>
      <c r="AR17" s="317">
        <v>-36.700000000000003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518</v>
      </c>
      <c r="AL21" s="1227"/>
      <c r="AM21" s="1227"/>
      <c r="AN21" s="1228"/>
      <c r="AO21" s="327">
        <v>4.87</v>
      </c>
      <c r="AP21" s="328">
        <v>8.1999999999999993</v>
      </c>
      <c r="AQ21" s="329">
        <v>-3.33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519</v>
      </c>
      <c r="AL22" s="1227"/>
      <c r="AM22" s="1227"/>
      <c r="AN22" s="1228"/>
      <c r="AO22" s="332">
        <v>98.2</v>
      </c>
      <c r="AP22" s="333">
        <v>97.9</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500</v>
      </c>
      <c r="AP30" s="303"/>
      <c r="AQ30" s="304" t="s">
        <v>501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502</v>
      </c>
      <c r="AQ31" s="310" t="s">
        <v>503</v>
      </c>
      <c r="AR31" s="311" t="s">
        <v>504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523</v>
      </c>
      <c r="AL32" s="1218"/>
      <c r="AM32" s="1218"/>
      <c r="AN32" s="1219"/>
      <c r="AO32" s="342">
        <v>1222032</v>
      </c>
      <c r="AP32" s="342">
        <v>16845</v>
      </c>
      <c r="AQ32" s="343">
        <v>53769</v>
      </c>
      <c r="AR32" s="344">
        <v>-68.7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524</v>
      </c>
      <c r="AL33" s="1218"/>
      <c r="AM33" s="1218"/>
      <c r="AN33" s="1219"/>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525</v>
      </c>
      <c r="AL34" s="1218"/>
      <c r="AM34" s="1218"/>
      <c r="AN34" s="1219"/>
      <c r="AO34" s="342" t="s">
        <v>509</v>
      </c>
      <c r="AP34" s="342" t="s">
        <v>509</v>
      </c>
      <c r="AQ34" s="343">
        <v>30</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526</v>
      </c>
      <c r="AL35" s="1218"/>
      <c r="AM35" s="1218"/>
      <c r="AN35" s="1219"/>
      <c r="AO35" s="342">
        <v>110552</v>
      </c>
      <c r="AP35" s="342">
        <v>1524</v>
      </c>
      <c r="AQ35" s="343">
        <v>13935</v>
      </c>
      <c r="AR35" s="344">
        <v>-89.1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527</v>
      </c>
      <c r="AL36" s="1218"/>
      <c r="AM36" s="1218"/>
      <c r="AN36" s="1219"/>
      <c r="AO36" s="342">
        <v>45252</v>
      </c>
      <c r="AP36" s="342">
        <v>624</v>
      </c>
      <c r="AQ36" s="343">
        <v>1254</v>
      </c>
      <c r="AR36" s="344">
        <v>-50.2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528</v>
      </c>
      <c r="AL37" s="1218"/>
      <c r="AM37" s="1218"/>
      <c r="AN37" s="1219"/>
      <c r="AO37" s="342">
        <v>35148</v>
      </c>
      <c r="AP37" s="342">
        <v>484</v>
      </c>
      <c r="AQ37" s="343">
        <v>601</v>
      </c>
      <c r="AR37" s="344">
        <v>-19.5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529</v>
      </c>
      <c r="AL38" s="1221"/>
      <c r="AM38" s="1221"/>
      <c r="AN38" s="1222"/>
      <c r="AO38" s="345" t="s">
        <v>509</v>
      </c>
      <c r="AP38" s="345" t="s">
        <v>509</v>
      </c>
      <c r="AQ38" s="346">
        <v>1</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530</v>
      </c>
      <c r="AL39" s="1221"/>
      <c r="AM39" s="1221"/>
      <c r="AN39" s="1222"/>
      <c r="AO39" s="342">
        <v>-293936</v>
      </c>
      <c r="AP39" s="342">
        <v>-4052</v>
      </c>
      <c r="AQ39" s="343">
        <v>-4013</v>
      </c>
      <c r="AR39" s="344">
        <v>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531</v>
      </c>
      <c r="AL40" s="1218"/>
      <c r="AM40" s="1218"/>
      <c r="AN40" s="1219"/>
      <c r="AO40" s="342">
        <v>-1150179</v>
      </c>
      <c r="AP40" s="342">
        <v>-15854</v>
      </c>
      <c r="AQ40" s="343">
        <v>-48341</v>
      </c>
      <c r="AR40" s="344">
        <v>-67.2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302</v>
      </c>
      <c r="AL41" s="1224"/>
      <c r="AM41" s="1224"/>
      <c r="AN41" s="1225"/>
      <c r="AO41" s="342">
        <v>-31131</v>
      </c>
      <c r="AP41" s="342">
        <v>-429</v>
      </c>
      <c r="AQ41" s="343">
        <v>17235</v>
      </c>
      <c r="AR41" s="344">
        <v>-102.5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500</v>
      </c>
      <c r="AN49" s="1212" t="s">
        <v>535</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536</v>
      </c>
      <c r="AO50" s="359" t="s">
        <v>537</v>
      </c>
      <c r="AP50" s="360" t="s">
        <v>538</v>
      </c>
      <c r="AQ50" s="361" t="s">
        <v>539</v>
      </c>
      <c r="AR50" s="362" t="s">
        <v>540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2097977</v>
      </c>
      <c r="AN51" s="364">
        <v>29101</v>
      </c>
      <c r="AO51" s="365">
        <v>21.4</v>
      </c>
      <c r="AP51" s="366">
        <v>66255</v>
      </c>
      <c r="AQ51" s="367">
        <v>3.6</v>
      </c>
      <c r="AR51" s="368">
        <v>17.8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1423371</v>
      </c>
      <c r="AN52" s="372">
        <v>19744</v>
      </c>
      <c r="AO52" s="373">
        <v>16.3</v>
      </c>
      <c r="AP52" s="374">
        <v>31822</v>
      </c>
      <c r="AQ52" s="375">
        <v>8.8000000000000007</v>
      </c>
      <c r="AR52" s="376">
        <v>7.5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1762079</v>
      </c>
      <c r="AN53" s="364">
        <v>24391</v>
      </c>
      <c r="AO53" s="365">
        <v>-16.2</v>
      </c>
      <c r="AP53" s="366">
        <v>47278</v>
      </c>
      <c r="AQ53" s="367">
        <v>-28.6</v>
      </c>
      <c r="AR53" s="368">
        <v>12.4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1018305</v>
      </c>
      <c r="AN54" s="372">
        <v>14096</v>
      </c>
      <c r="AO54" s="373">
        <v>-28.6</v>
      </c>
      <c r="AP54" s="374">
        <v>24096</v>
      </c>
      <c r="AQ54" s="375">
        <v>-24.3</v>
      </c>
      <c r="AR54" s="376">
        <v>-4.3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2083872</v>
      </c>
      <c r="AN55" s="364">
        <v>28847</v>
      </c>
      <c r="AO55" s="365">
        <v>18.3</v>
      </c>
      <c r="AP55" s="366">
        <v>67319</v>
      </c>
      <c r="AQ55" s="367">
        <v>42.4</v>
      </c>
      <c r="AR55" s="368">
        <v>-24.1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814656</v>
      </c>
      <c r="AN56" s="372">
        <v>11277</v>
      </c>
      <c r="AO56" s="373">
        <v>-20</v>
      </c>
      <c r="AP56" s="374">
        <v>38101</v>
      </c>
      <c r="AQ56" s="375">
        <v>58.1</v>
      </c>
      <c r="AR56" s="376">
        <v>-78.099999999999994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2543944</v>
      </c>
      <c r="AN57" s="364">
        <v>35094</v>
      </c>
      <c r="AO57" s="365">
        <v>21.7</v>
      </c>
      <c r="AP57" s="366">
        <v>70615</v>
      </c>
      <c r="AQ57" s="367">
        <v>4.9000000000000004</v>
      </c>
      <c r="AR57" s="368">
        <v>16.8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1158489</v>
      </c>
      <c r="AN58" s="372">
        <v>15982</v>
      </c>
      <c r="AO58" s="373">
        <v>41.7</v>
      </c>
      <c r="AP58" s="374">
        <v>37382</v>
      </c>
      <c r="AQ58" s="375">
        <v>-1.9</v>
      </c>
      <c r="AR58" s="376">
        <v>43.6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2013331</v>
      </c>
      <c r="AN59" s="364">
        <v>27752</v>
      </c>
      <c r="AO59" s="365">
        <v>-20.9</v>
      </c>
      <c r="AP59" s="366">
        <v>69185</v>
      </c>
      <c r="AQ59" s="367">
        <v>-2</v>
      </c>
      <c r="AR59" s="368">
        <v>-18.899999999999999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756911</v>
      </c>
      <c r="AN60" s="372">
        <v>10434</v>
      </c>
      <c r="AO60" s="373">
        <v>-34.700000000000003</v>
      </c>
      <c r="AP60" s="374">
        <v>38519</v>
      </c>
      <c r="AQ60" s="375">
        <v>3</v>
      </c>
      <c r="AR60" s="376">
        <v>-37.700000000000003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2100241</v>
      </c>
      <c r="AN61" s="379">
        <v>29037</v>
      </c>
      <c r="AO61" s="380">
        <v>4.9000000000000004</v>
      </c>
      <c r="AP61" s="381">
        <v>64130</v>
      </c>
      <c r="AQ61" s="382">
        <v>4.0999999999999996</v>
      </c>
      <c r="AR61" s="368">
        <v>0.8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1034346</v>
      </c>
      <c r="AN62" s="372">
        <v>14307</v>
      </c>
      <c r="AO62" s="373">
        <v>-5.0999999999999996</v>
      </c>
      <c r="AP62" s="374">
        <v>33984</v>
      </c>
      <c r="AQ62" s="375">
        <v>8.6999999999999993</v>
      </c>
      <c r="AR62" s="376">
        <v>-13.8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xdJ8hFXtzV8eeHa1OnkxjfHhWWbAYq0rz/yjso9se+2DKsdqRTa/ED3/PtKl7h9YHNSgZzNZz0JkW/mSLcsrg==" saltValue="jcKpDzmMsP+Yz4Ph9eFH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nMcWp8WKw82yxvHhQRG/d/ces1TLBsBSabQB2NLJinBQjWnMP5KgXTfz0dd/2tBQKpTIjmHPGu8rLlBC5VUZg==" saltValue="dDHkiPYxlrFMkIASFKZD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3V0lfb7zAyy5kt09wBE/8dQLTUmHUcVW3wFJciXuN8YXKJeaWT63KnfA9Gw7aGRHtk1dytsgsbKvlhagn5aw==" saltValue="3hXx54LxzRisFmKZdLJX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0" zoomScaleNormal="11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5" t="s">
        <v>3</v>
      </c>
      <c r="D47" s="1235"/>
      <c r="E47" s="1236"/>
      <c r="F47" s="11">
        <v>4.6500000000000004</v>
      </c>
      <c r="G47" s="12">
        <v>4.79</v>
      </c>
      <c r="H47" s="12">
        <v>5.04</v>
      </c>
      <c r="I47" s="12">
        <v>8.36</v>
      </c>
      <c r="J47" s="13">
        <v>11.18</v>
      </c>
    </row>
    <row r="48" spans="2:10" ht="57.75" customHeight="1">
      <c r="B48" s="14"/>
      <c r="C48" s="1237" t="s">
        <v>4</v>
      </c>
      <c r="D48" s="1237"/>
      <c r="E48" s="1238"/>
      <c r="F48" s="15">
        <v>6.61</v>
      </c>
      <c r="G48" s="16">
        <v>5.36</v>
      </c>
      <c r="H48" s="16">
        <v>4.55</v>
      </c>
      <c r="I48" s="16">
        <v>5.08</v>
      </c>
      <c r="J48" s="17">
        <v>5.63</v>
      </c>
    </row>
    <row r="49" spans="2:10" ht="57.75" customHeight="1" thickBot="1">
      <c r="B49" s="18"/>
      <c r="C49" s="1239" t="s">
        <v>5</v>
      </c>
      <c r="D49" s="1239"/>
      <c r="E49" s="1240"/>
      <c r="F49" s="19">
        <v>1.03</v>
      </c>
      <c r="G49" s="20" t="s">
        <v>556</v>
      </c>
      <c r="H49" s="20" t="s">
        <v>557</v>
      </c>
      <c r="I49" s="20">
        <v>3.95</v>
      </c>
      <c r="J49" s="21">
        <v>3.49</v>
      </c>
    </row>
    <row r="50" spans="2:10" ht="13.5" customHeight="1"/>
    <row r="51" spans="2:10" ht="13.5" hidden="1" customHeight="1"/>
    <row r="52" spans="2:10" ht="13.5" hidden="1" customHeight="1"/>
    <row r="53" spans="2:10" ht="13.5" hidden="1" customHeight="1"/>
  </sheetData>
  <sheetProtection algorithmName="SHA-512" hashValue="Q1KkQQdab6BR+MXBQvk7P9r3B8d2NAi0lnRLVPwIg9/1jjZdWt5D4ZRJQBsT4X4ahn0B3ndqWjnUgUlmRPZNOQ==" saltValue="6tr3J33u3W5E3fGkygus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WS9433</cp:lastModifiedBy>
  <cp:lastPrinted>2020-03-23T01:01:37Z</cp:lastPrinted>
  <dcterms:created xsi:type="dcterms:W3CDTF">2020-02-10T03:25:08Z</dcterms:created>
  <dcterms:modified xsi:type="dcterms:W3CDTF">2020-09-01T23:08:11Z</dcterms:modified>
  <cp:category/>
</cp:coreProperties>
</file>