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8_{AA36B237-24CE-4139-9C77-95E3B758A3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経費算定シート" sheetId="1" r:id="rId1"/>
    <sheet name="記入例１" sheetId="5" r:id="rId2"/>
    <sheet name="記入例２" sheetId="7" r:id="rId3"/>
  </sheets>
  <definedNames>
    <definedName name="_xlnm.Print_Area" localSheetId="1">記入例１!$A$1:$I$15</definedName>
    <definedName name="_xlnm.Print_Area" localSheetId="2">記入例２!$A$1:$I$15</definedName>
    <definedName name="_xlnm.Print_Area" localSheetId="0">経費算定シート!$A$1:$I$15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7" l="1"/>
  <c r="E12" i="7" s="1"/>
  <c r="D10" i="5"/>
  <c r="E12" i="5" s="1"/>
  <c r="D10" i="1"/>
  <c r="G10" i="1" s="1"/>
  <c r="G13" i="1" s="1"/>
  <c r="G10" i="7" l="1"/>
  <c r="G13" i="7" s="1"/>
  <c r="G10" i="5"/>
  <c r="G13" i="5" s="1"/>
  <c r="E12" i="1"/>
</calcChain>
</file>

<file path=xl/sharedStrings.xml><?xml version="1.0" encoding="utf-8"?>
<sst xmlns="http://schemas.openxmlformats.org/spreadsheetml/2006/main" count="51" uniqueCount="14">
  <si>
    <t>（別紙）</t>
    <phoneticPr fontId="2"/>
  </si>
  <si>
    <t>電気料金</t>
    <rPh sb="0" eb="2">
      <t>デンキ</t>
    </rPh>
    <rPh sb="2" eb="4">
      <t>リョウキン</t>
    </rPh>
    <phoneticPr fontId="2"/>
  </si>
  <si>
    <t>ガス料金</t>
    <rPh sb="2" eb="4">
      <t>リョウキン</t>
    </rPh>
    <phoneticPr fontId="2"/>
  </si>
  <si>
    <t>⇒</t>
    <phoneticPr fontId="2"/>
  </si>
  <si>
    <t>年間支払額</t>
    <rPh sb="0" eb="2">
      <t>ネンカン</t>
    </rPh>
    <rPh sb="2" eb="4">
      <t>シハライ</t>
    </rPh>
    <rPh sb="4" eb="5">
      <t>ガク</t>
    </rPh>
    <phoneticPr fontId="2"/>
  </si>
  <si>
    <t>×20/100</t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</si>
  <si>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</si>
  <si>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農業用資材
購入費</t>
    <rPh sb="0" eb="3">
      <t>ノウギョウヨウ</t>
    </rPh>
    <rPh sb="3" eb="5">
      <t>シザイ</t>
    </rPh>
    <rPh sb="6" eb="9">
      <t>コウニュウヒ</t>
    </rPh>
    <phoneticPr fontId="2"/>
  </si>
  <si>
    <r>
      <rPr>
        <b/>
        <sz val="14"/>
        <color theme="1"/>
        <rFont val="ＭＳ 明朝"/>
        <family val="1"/>
        <charset val="128"/>
      </rPr>
      <t>燃料費</t>
    </r>
    <r>
      <rPr>
        <sz val="14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（ガソリン、灯油、軽油、重油）</t>
    </r>
    <rPh sb="0" eb="3">
      <t>ネンリョウヒ</t>
    </rPh>
    <phoneticPr fontId="2"/>
  </si>
  <si>
    <r>
      <rPr>
        <b/>
        <sz val="14"/>
        <color theme="1"/>
        <rFont val="ＭＳ 明朝"/>
        <family val="1"/>
        <charset val="128"/>
      </rPr>
      <t>対象経費合計</t>
    </r>
    <r>
      <rPr>
        <sz val="14"/>
        <color theme="1"/>
        <rFont val="ＭＳ 明朝"/>
        <family val="1"/>
        <charset val="128"/>
      </rPr>
      <t xml:space="preserve">
（1,000円未満は切捨て）</t>
    </r>
    <rPh sb="0" eb="4">
      <t>タイショウケイヒ</t>
    </rPh>
    <rPh sb="4" eb="6">
      <t>ゴウケイ</t>
    </rPh>
    <rPh sb="13" eb="14">
      <t>エン</t>
    </rPh>
    <rPh sb="14" eb="16">
      <t>ミマン</t>
    </rPh>
    <rPh sb="17" eb="19">
      <t>キリス</t>
    </rPh>
    <phoneticPr fontId="2"/>
  </si>
  <si>
    <t>項目</t>
    <rPh sb="0" eb="2">
      <t>コウモク</t>
    </rPh>
    <phoneticPr fontId="2"/>
  </si>
  <si>
    <r>
      <t xml:space="preserve">【注意】
●燃料費、電気料金、ガス料金、農業用資材
　購入費のいずれか１つのみでの申請も可能
　です。
</t>
    </r>
    <r>
      <rPr>
        <sz val="8"/>
        <color theme="1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 xml:space="preserve">●対象経費合計と上限額5万円を比較し、い
　ずれか低い金額が交付申請額となります。
</t>
    </r>
    <r>
      <rPr>
        <sz val="8"/>
        <color theme="1"/>
        <rFont val="ＭＳ 明朝"/>
        <family val="1"/>
        <charset val="128"/>
      </rPr>
      <t xml:space="preserve">
</t>
    </r>
    <r>
      <rPr>
        <sz val="14"/>
        <color theme="1"/>
        <rFont val="ＭＳ 明朝"/>
        <family val="1"/>
        <charset val="128"/>
      </rPr>
      <t>●支払ったことを確認できる書類（領収書
　等）の写しを添付してください。</t>
    </r>
    <rPh sb="1" eb="3">
      <t>チュウイ</t>
    </rPh>
    <rPh sb="54" eb="56">
      <t>タイショウ</t>
    </rPh>
    <rPh sb="56" eb="58">
      <t>ケイヒ</t>
    </rPh>
    <rPh sb="58" eb="60">
      <t>ゴウケイ</t>
    </rPh>
    <rPh sb="61" eb="64">
      <t>ジョウゲンガク</t>
    </rPh>
    <rPh sb="65" eb="67">
      <t>マンエン</t>
    </rPh>
    <rPh sb="68" eb="70">
      <t>ヒカク</t>
    </rPh>
    <rPh sb="78" eb="79">
      <t>ヒク</t>
    </rPh>
    <rPh sb="80" eb="82">
      <t>キンガク</t>
    </rPh>
    <rPh sb="83" eb="85">
      <t>コウフ</t>
    </rPh>
    <rPh sb="85" eb="87">
      <t>シンセイ</t>
    </rPh>
    <rPh sb="87" eb="88">
      <t>ガク</t>
    </rPh>
    <rPh sb="117" eb="118">
      <t>トウ</t>
    </rPh>
    <phoneticPr fontId="2"/>
  </si>
  <si>
    <t>合計支払額</t>
    <rPh sb="0" eb="2">
      <t>ゴウケイ</t>
    </rPh>
    <rPh sb="2" eb="5">
      <t>シハライガク</t>
    </rPh>
    <phoneticPr fontId="2"/>
  </si>
  <si>
    <t>農業者物価高騰対策支援補助金　対象経費算定シート</t>
    <rPh sb="0" eb="2">
      <t>ノウギョウ</t>
    </rPh>
    <rPh sb="2" eb="3">
      <t>シャ</t>
    </rPh>
    <rPh sb="3" eb="5">
      <t>ブッカ</t>
    </rPh>
    <rPh sb="5" eb="7">
      <t>コウトウ</t>
    </rPh>
    <rPh sb="7" eb="9">
      <t>タイサク</t>
    </rPh>
    <rPh sb="9" eb="11">
      <t>シエン</t>
    </rPh>
    <rPh sb="11" eb="14">
      <t>ホジョキン</t>
    </rPh>
    <rPh sb="15" eb="17">
      <t>タイショウ</t>
    </rPh>
    <rPh sb="17" eb="19">
      <t>ケイヒ</t>
    </rPh>
    <rPh sb="19" eb="21">
      <t>サンテイ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</si>
</sst>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&quot;【参考】1000円未満切捨て前金額　&quot;#,##0&quot;円&quot;"/>
    <numFmt numFmtId="178" formatCode="&quot;【参考】1,000円未満切捨て前金額　&quot;#,##0&quot;円&quot;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0" tint="-0.249977111117893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top" wrapText="1"/>
    </xf>
    <xf numFmtId="178" fontId="11" fillId="0" borderId="0" xfId="1" applyNumberFormat="1" applyFont="1" applyFill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5BD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8</xdr:row>
      <xdr:rowOff>268941</xdr:rowOff>
    </xdr:from>
    <xdr:to>
      <xdr:col>3</xdr:col>
      <xdr:colOff>1053353</xdr:colOff>
      <xdr:row>8</xdr:row>
      <xdr:rowOff>582706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40AE6F94-6E40-425B-A0E6-E704AF1204E4}"/>
            </a:ext>
          </a:extLst>
        </xdr:cNvPr>
        <xdr:cNvSpPr/>
      </xdr:nvSpPr>
      <xdr:spPr>
        <a:xfrm>
          <a:off x="2554941" y="5636559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672353</xdr:colOff>
      <xdr:row>11</xdr:row>
      <xdr:rowOff>381001</xdr:rowOff>
    </xdr:from>
    <xdr:to>
      <xdr:col>7</xdr:col>
      <xdr:colOff>1064559</xdr:colOff>
      <xdr:row>11</xdr:row>
      <xdr:rowOff>694766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031622B1-D1D3-4D05-BFF6-D2A2FF76F640}"/>
            </a:ext>
          </a:extLst>
        </xdr:cNvPr>
        <xdr:cNvSpPr/>
      </xdr:nvSpPr>
      <xdr:spPr>
        <a:xfrm>
          <a:off x="6353735" y="7922560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8</xdr:row>
      <xdr:rowOff>268941</xdr:rowOff>
    </xdr:from>
    <xdr:to>
      <xdr:col>3</xdr:col>
      <xdr:colOff>1053353</xdr:colOff>
      <xdr:row>8</xdr:row>
      <xdr:rowOff>582706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8BCCD91E-9872-4166-81B7-C47110F787B8}"/>
            </a:ext>
          </a:extLst>
        </xdr:cNvPr>
        <xdr:cNvSpPr/>
      </xdr:nvSpPr>
      <xdr:spPr>
        <a:xfrm>
          <a:off x="2556622" y="5612466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672353</xdr:colOff>
      <xdr:row>11</xdr:row>
      <xdr:rowOff>381001</xdr:rowOff>
    </xdr:from>
    <xdr:to>
      <xdr:col>7</xdr:col>
      <xdr:colOff>1064559</xdr:colOff>
      <xdr:row>11</xdr:row>
      <xdr:rowOff>694766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D6836B6E-CFE2-4A16-AB44-E6D70B70B5B1}"/>
            </a:ext>
          </a:extLst>
        </xdr:cNvPr>
        <xdr:cNvSpPr/>
      </xdr:nvSpPr>
      <xdr:spPr>
        <a:xfrm>
          <a:off x="6168278" y="7886701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661147</xdr:colOff>
      <xdr:row>8</xdr:row>
      <xdr:rowOff>268941</xdr:rowOff>
    </xdr:from>
    <xdr:to>
      <xdr:col>3</xdr:col>
      <xdr:colOff>1053353</xdr:colOff>
      <xdr:row>8</xdr:row>
      <xdr:rowOff>582706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31AA1FB2-AEA6-4843-B9A7-6AE7E040E4E7}"/>
            </a:ext>
          </a:extLst>
        </xdr:cNvPr>
        <xdr:cNvSpPr/>
      </xdr:nvSpPr>
      <xdr:spPr>
        <a:xfrm>
          <a:off x="2556622" y="5612466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672353</xdr:colOff>
      <xdr:row>11</xdr:row>
      <xdr:rowOff>381001</xdr:rowOff>
    </xdr:from>
    <xdr:to>
      <xdr:col>7</xdr:col>
      <xdr:colOff>1064559</xdr:colOff>
      <xdr:row>11</xdr:row>
      <xdr:rowOff>694766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A5E67B7E-0EBC-4D41-9C22-C430037F301F}"/>
            </a:ext>
          </a:extLst>
        </xdr:cNvPr>
        <xdr:cNvSpPr/>
      </xdr:nvSpPr>
      <xdr:spPr>
        <a:xfrm>
          <a:off x="6168278" y="7886701"/>
          <a:ext cx="392206" cy="313765"/>
        </a:xfrm>
        <a:prstGeom prst="downArrow">
          <a:avLst/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マーキー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showGridLines="0" tabSelected="1" zoomScaleNormal="100" zoomScaleSheetLayoutView="85" workbookViewId="0">
      <selection activeCell="A2" sqref="A2:I2"/>
    </sheetView>
  </sheetViews>
  <sheetFormatPr defaultRowHeight="12" x14ac:dyDescent="0.15"/>
  <cols>
    <col min="1" max="1" width="2.375" style="2" customWidth="1"/>
    <col min="2" max="2" width="17.625" style="2" customWidth="1"/>
    <col min="3" max="3" width="4.875" style="3" customWidth="1"/>
    <col min="4" max="4" width="21" style="3" customWidth="1"/>
    <col min="5" max="5" width="2.375" style="3" customWidth="1"/>
    <col min="6" max="6" width="19" style="3" customWidth="1"/>
    <col min="7" max="7" width="4.875" style="3" customWidth="1"/>
    <col min="8" max="8" width="30.125" style="3" customWidth="1"/>
    <col min="9" max="9" width="2.25" style="2" customWidth="1"/>
    <col min="10" max="16384" width="9" style="2"/>
  </cols>
  <sheetData>
    <row r="1" spans="1:9" ht="21.75" customHeight="1" x14ac:dyDescent="0.15">
      <c r="A1" s="1" t="s">
        <v>0</v>
      </c>
    </row>
    <row r="2" spans="1:9" ht="57.75" customHeight="1" x14ac:dyDescent="0.15">
      <c r="A2" s="27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30" customHeight="1" x14ac:dyDescent="0.15">
      <c r="A3" s="4"/>
      <c r="C3" s="5"/>
      <c r="D3" s="5"/>
      <c r="E3" s="5"/>
      <c r="F3" s="5"/>
      <c r="G3" s="5"/>
    </row>
    <row r="4" spans="1:9" ht="62.25" customHeight="1" x14ac:dyDescent="0.15">
      <c r="A4" s="4"/>
      <c r="B4" s="19" t="s">
        <v>10</v>
      </c>
      <c r="D4" s="8" t="s">
        <v>4</v>
      </c>
      <c r="E4" s="7"/>
      <c r="F4" s="6"/>
      <c r="G4" s="6"/>
      <c r="H4" s="6"/>
    </row>
    <row r="5" spans="1:9" ht="62.25" customHeight="1" x14ac:dyDescent="0.15">
      <c r="A5" s="4"/>
      <c r="B5" s="20" t="s">
        <v>8</v>
      </c>
      <c r="C5" s="8" t="s">
        <v>3</v>
      </c>
      <c r="D5" s="18"/>
      <c r="E5" s="9"/>
      <c r="F5" s="26" t="s">
        <v>11</v>
      </c>
      <c r="G5" s="26"/>
      <c r="H5" s="26"/>
    </row>
    <row r="6" spans="1:9" ht="62.25" customHeight="1" x14ac:dyDescent="0.15">
      <c r="B6" s="21" t="s">
        <v>1</v>
      </c>
      <c r="C6" s="8" t="s">
        <v>3</v>
      </c>
      <c r="D6" s="18"/>
      <c r="E6" s="9"/>
      <c r="F6" s="26"/>
      <c r="G6" s="26"/>
      <c r="H6" s="26"/>
    </row>
    <row r="7" spans="1:9" ht="62.25" customHeight="1" x14ac:dyDescent="0.15">
      <c r="B7" s="21" t="s">
        <v>2</v>
      </c>
      <c r="C7" s="8" t="s">
        <v>3</v>
      </c>
      <c r="D7" s="18"/>
      <c r="E7" s="9"/>
      <c r="F7" s="26"/>
      <c r="G7" s="26"/>
      <c r="H7" s="26"/>
    </row>
    <row r="8" spans="1:9" ht="62.25" customHeight="1" x14ac:dyDescent="0.15">
      <c r="B8" s="22" t="s">
        <v>7</v>
      </c>
      <c r="C8" s="8" t="s">
        <v>3</v>
      </c>
      <c r="D8" s="18"/>
      <c r="E8" s="9"/>
      <c r="F8" s="26"/>
      <c r="G8" s="26"/>
      <c r="H8" s="26"/>
    </row>
    <row r="9" spans="1:9" ht="62.25" customHeight="1" x14ac:dyDescent="0.15">
      <c r="D9" s="34"/>
      <c r="E9" s="35"/>
      <c r="F9" s="10"/>
      <c r="G9" s="11"/>
      <c r="H9" s="10"/>
    </row>
    <row r="10" spans="1:9" ht="61.5" customHeight="1" x14ac:dyDescent="0.15">
      <c r="D10" s="29" t="str">
        <f>IF(OR(D5&lt;&gt;"",D6&lt;&gt;"",D7&lt;&gt;"",D8&lt;&gt;""),SUM(D5:D8),"")</f>
        <v/>
      </c>
      <c r="E10" s="30"/>
      <c r="F10" s="10" t="s">
        <v>5</v>
      </c>
      <c r="G10" s="31" t="str">
        <f>IF(D10="","",ROUNDDOWN(D10*20/100,-3))</f>
        <v/>
      </c>
      <c r="H10" s="30"/>
    </row>
    <row r="11" spans="1:9" ht="45.75" customHeight="1" x14ac:dyDescent="0.15">
      <c r="B11" s="12"/>
      <c r="D11" s="19" t="s">
        <v>12</v>
      </c>
      <c r="G11" s="32" t="s">
        <v>9</v>
      </c>
      <c r="H11" s="33"/>
    </row>
    <row r="12" spans="1:9" ht="62.25" customHeight="1" thickBot="1" x14ac:dyDescent="0.2">
      <c r="D12" s="10"/>
      <c r="E12" s="36" t="str">
        <f>IF(D10="","",D10*20/100)</f>
        <v/>
      </c>
      <c r="F12" s="36"/>
      <c r="G12" s="36"/>
      <c r="H12" s="36"/>
    </row>
    <row r="13" spans="1:9" ht="62.25" customHeight="1" thickBot="1" x14ac:dyDescent="0.2">
      <c r="D13" s="13"/>
      <c r="F13" s="19" t="s">
        <v>6</v>
      </c>
      <c r="G13" s="24" t="str">
        <f>IF(G10="","",IF(G10&gt;=50000,50000,G10))</f>
        <v/>
      </c>
      <c r="H13" s="25"/>
    </row>
    <row r="14" spans="1:9" ht="31.5" customHeight="1" x14ac:dyDescent="0.15">
      <c r="A14" s="4"/>
      <c r="D14" s="14"/>
      <c r="H14" s="15"/>
    </row>
    <row r="15" spans="1:9" ht="33" customHeight="1" x14ac:dyDescent="0.15">
      <c r="A15" s="16"/>
      <c r="B15" s="7"/>
      <c r="C15" s="17"/>
      <c r="D15" s="2"/>
      <c r="E15" s="2"/>
      <c r="F15" s="2"/>
      <c r="G15" s="2"/>
      <c r="H15" s="2"/>
    </row>
    <row r="16" spans="1:9" ht="33" customHeight="1" x14ac:dyDescent="0.15">
      <c r="A16" s="16"/>
      <c r="B16" s="17"/>
      <c r="C16" s="2"/>
      <c r="D16" s="2"/>
      <c r="E16" s="2"/>
      <c r="F16" s="2"/>
      <c r="G16" s="2"/>
      <c r="H16" s="2"/>
    </row>
    <row r="17" spans="1:4" ht="33" customHeight="1" x14ac:dyDescent="0.15">
      <c r="A17" s="16"/>
      <c r="B17" s="17"/>
    </row>
    <row r="18" spans="1:4" ht="33" customHeight="1" x14ac:dyDescent="0.15">
      <c r="A18" s="17"/>
      <c r="B18" s="17"/>
      <c r="C18" s="16"/>
      <c r="D18" s="16"/>
    </row>
    <row r="19" spans="1:4" ht="33" customHeight="1" x14ac:dyDescent="0.15">
      <c r="A19" s="17"/>
      <c r="B19" s="17"/>
      <c r="C19" s="16"/>
      <c r="D19" s="16"/>
    </row>
    <row r="20" spans="1:4" ht="33" customHeight="1" x14ac:dyDescent="0.15">
      <c r="A20" s="17"/>
      <c r="B20" s="17"/>
      <c r="C20" s="16"/>
      <c r="D20" s="16"/>
    </row>
  </sheetData>
  <mergeCells count="8">
    <mergeCell ref="G13:H13"/>
    <mergeCell ref="F5:H8"/>
    <mergeCell ref="A2:I2"/>
    <mergeCell ref="D10:E10"/>
    <mergeCell ref="G10:H10"/>
    <mergeCell ref="G11:H11"/>
    <mergeCell ref="D9:E9"/>
    <mergeCell ref="E12:H12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4A1E-FBC8-453E-9FE8-0EA2A9A1E6BD}">
  <dimension ref="A1:I20"/>
  <sheetViews>
    <sheetView showGridLines="0" zoomScaleNormal="100" zoomScaleSheetLayoutView="85" workbookViewId="0">
      <selection activeCell="A2" sqref="A2:I2"/>
    </sheetView>
  </sheetViews>
  <sheetFormatPr defaultRowHeight="12" x14ac:dyDescent="0.15"/>
  <cols>
    <col min="1" max="1" width="2.375" style="2" customWidth="1"/>
    <col min="2" max="2" width="17.625" style="2" customWidth="1"/>
    <col min="3" max="3" width="4.875" style="3" customWidth="1"/>
    <col min="4" max="4" width="21" style="3" customWidth="1"/>
    <col min="5" max="5" width="2.375" style="3" customWidth="1"/>
    <col min="6" max="6" width="19" style="3" customWidth="1"/>
    <col min="7" max="7" width="4.875" style="3" customWidth="1"/>
    <col min="8" max="8" width="30.125" style="3" customWidth="1"/>
    <col min="9" max="9" width="2.25" style="2" customWidth="1"/>
    <col min="10" max="16384" width="9" style="2"/>
  </cols>
  <sheetData>
    <row r="1" spans="1:9" ht="21.75" customHeight="1" x14ac:dyDescent="0.15">
      <c r="A1" s="1" t="s">
        <v>0</v>
      </c>
    </row>
    <row r="2" spans="1:9" ht="57.75" customHeight="1" x14ac:dyDescent="0.15">
      <c r="A2" s="27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30" customHeight="1" x14ac:dyDescent="0.15">
      <c r="A3" s="4"/>
      <c r="C3" s="5"/>
      <c r="D3" s="5"/>
      <c r="E3" s="5"/>
      <c r="F3" s="5"/>
      <c r="G3" s="5"/>
    </row>
    <row r="4" spans="1:9" ht="62.25" customHeight="1" x14ac:dyDescent="0.15">
      <c r="A4" s="4"/>
      <c r="B4" s="19" t="s">
        <v>10</v>
      </c>
      <c r="D4" s="8" t="s">
        <v>4</v>
      </c>
      <c r="E4" s="7"/>
      <c r="F4" s="6"/>
      <c r="G4" s="6"/>
      <c r="H4" s="6"/>
    </row>
    <row r="5" spans="1:9" ht="62.25" customHeight="1" x14ac:dyDescent="0.15">
      <c r="A5" s="4"/>
      <c r="B5" s="20" t="s">
        <v>8</v>
      </c>
      <c r="C5" s="8" t="s">
        <v>3</v>
      </c>
      <c r="D5" s="18">
        <v>90000</v>
      </c>
      <c r="E5" s="9"/>
      <c r="F5" s="26" t="s">
        <v>11</v>
      </c>
      <c r="G5" s="26"/>
      <c r="H5" s="26"/>
    </row>
    <row r="6" spans="1:9" ht="62.25" customHeight="1" x14ac:dyDescent="0.15">
      <c r="B6" s="21" t="s">
        <v>1</v>
      </c>
      <c r="C6" s="8" t="s">
        <v>3</v>
      </c>
      <c r="D6" s="18">
        <v>45500</v>
      </c>
      <c r="E6" s="9"/>
      <c r="F6" s="26"/>
      <c r="G6" s="26"/>
      <c r="H6" s="26"/>
    </row>
    <row r="7" spans="1:9" ht="62.25" customHeight="1" x14ac:dyDescent="0.15">
      <c r="B7" s="21" t="s">
        <v>2</v>
      </c>
      <c r="C7" s="8" t="s">
        <v>3</v>
      </c>
      <c r="D7" s="18">
        <v>35500</v>
      </c>
      <c r="E7" s="9"/>
      <c r="F7" s="26"/>
      <c r="G7" s="26"/>
      <c r="H7" s="26"/>
    </row>
    <row r="8" spans="1:9" ht="62.25" customHeight="1" x14ac:dyDescent="0.15">
      <c r="B8" s="22" t="s">
        <v>7</v>
      </c>
      <c r="C8" s="8" t="s">
        <v>3</v>
      </c>
      <c r="D8" s="18">
        <v>100000</v>
      </c>
      <c r="E8" s="9"/>
      <c r="F8" s="26"/>
      <c r="G8" s="26"/>
      <c r="H8" s="26"/>
    </row>
    <row r="9" spans="1:9" ht="62.25" customHeight="1" x14ac:dyDescent="0.15">
      <c r="D9" s="34"/>
      <c r="E9" s="35"/>
      <c r="F9" s="10"/>
      <c r="G9" s="11"/>
      <c r="H9" s="10"/>
    </row>
    <row r="10" spans="1:9" ht="62.25" customHeight="1" x14ac:dyDescent="0.15">
      <c r="D10" s="29">
        <f>IF(OR(D5&lt;&gt;"",D6&lt;&gt;"",D7&lt;&gt;"",D8&lt;&gt;""),SUM(D5:D8),"")</f>
        <v>271000</v>
      </c>
      <c r="E10" s="30"/>
      <c r="F10" s="10" t="s">
        <v>5</v>
      </c>
      <c r="G10" s="31">
        <f>IF(D10="","",ROUNDDOWN(D10*20/100,-3))</f>
        <v>54000</v>
      </c>
      <c r="H10" s="30"/>
    </row>
    <row r="11" spans="1:9" ht="45.75" customHeight="1" x14ac:dyDescent="0.15">
      <c r="B11" s="12"/>
      <c r="D11" s="19" t="s">
        <v>12</v>
      </c>
      <c r="G11" s="32" t="s">
        <v>9</v>
      </c>
      <c r="H11" s="33"/>
    </row>
    <row r="12" spans="1:9" ht="62.25" customHeight="1" thickBot="1" x14ac:dyDescent="0.2">
      <c r="D12" s="10"/>
      <c r="E12" s="37">
        <f>IF(D10="","",D10*20/100)</f>
        <v>54200</v>
      </c>
      <c r="F12" s="37"/>
      <c r="G12" s="37"/>
      <c r="H12" s="37"/>
    </row>
    <row r="13" spans="1:9" ht="62.25" customHeight="1" thickBot="1" x14ac:dyDescent="0.2">
      <c r="D13" s="13"/>
      <c r="F13" s="19" t="s">
        <v>6</v>
      </c>
      <c r="G13" s="24">
        <f>IF(G10="","",IF(G10&gt;=50000,50000,G10))</f>
        <v>50000</v>
      </c>
      <c r="H13" s="25"/>
    </row>
    <row r="14" spans="1:9" ht="31.5" customHeight="1" x14ac:dyDescent="0.15">
      <c r="A14" s="4"/>
      <c r="D14" s="14"/>
      <c r="H14" s="15"/>
    </row>
    <row r="15" spans="1:9" ht="33" customHeight="1" x14ac:dyDescent="0.15">
      <c r="A15" s="16"/>
      <c r="B15" s="7"/>
      <c r="C15" s="17"/>
      <c r="D15" s="2"/>
      <c r="E15" s="2"/>
      <c r="F15" s="2"/>
      <c r="G15" s="2"/>
      <c r="H15" s="2"/>
    </row>
    <row r="16" spans="1:9" ht="33" customHeight="1" x14ac:dyDescent="0.15">
      <c r="A16" s="16"/>
      <c r="B16" s="17"/>
      <c r="C16" s="2"/>
      <c r="D16" s="2"/>
      <c r="E16" s="2"/>
      <c r="F16" s="2"/>
      <c r="G16" s="2"/>
      <c r="H16" s="2"/>
    </row>
    <row r="17" spans="1:4" ht="33" customHeight="1" x14ac:dyDescent="0.15">
      <c r="A17" s="16"/>
      <c r="B17" s="17"/>
    </row>
    <row r="18" spans="1:4" ht="33" customHeight="1" x14ac:dyDescent="0.15">
      <c r="A18" s="17"/>
      <c r="B18" s="17"/>
      <c r="C18" s="16"/>
      <c r="D18" s="16"/>
    </row>
    <row r="19" spans="1:4" ht="33" customHeight="1" x14ac:dyDescent="0.15">
      <c r="A19" s="17"/>
      <c r="B19" s="17"/>
      <c r="C19" s="16"/>
      <c r="D19" s="16"/>
    </row>
    <row r="20" spans="1:4" ht="33" customHeight="1" x14ac:dyDescent="0.15">
      <c r="A20" s="17"/>
      <c r="B20" s="17"/>
      <c r="C20" s="16"/>
      <c r="D20" s="16"/>
    </row>
  </sheetData>
  <mergeCells count="8">
    <mergeCell ref="E12:H12"/>
    <mergeCell ref="G13:H13"/>
    <mergeCell ref="A2:I2"/>
    <mergeCell ref="F5:H8"/>
    <mergeCell ref="D9:E9"/>
    <mergeCell ref="D10:E10"/>
    <mergeCell ref="G10:H10"/>
    <mergeCell ref="G11:H11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5AB38-7B6D-4323-AC2C-78F70333B27B}">
  <dimension ref="A1:I20"/>
  <sheetViews>
    <sheetView showGridLines="0" zoomScaleNormal="100" zoomScaleSheetLayoutView="85" workbookViewId="0">
      <selection activeCell="D4" sqref="D4"/>
    </sheetView>
  </sheetViews>
  <sheetFormatPr defaultRowHeight="12" x14ac:dyDescent="0.15"/>
  <cols>
    <col min="1" max="1" width="2.375" style="2" customWidth="1"/>
    <col min="2" max="2" width="17.625" style="2" customWidth="1"/>
    <col min="3" max="3" width="4.875" style="3" customWidth="1"/>
    <col min="4" max="4" width="21" style="3" customWidth="1"/>
    <col min="5" max="5" width="2.375" style="3" customWidth="1"/>
    <col min="6" max="6" width="19" style="3" customWidth="1"/>
    <col min="7" max="7" width="4.875" style="3" customWidth="1"/>
    <col min="8" max="8" width="30.125" style="3" customWidth="1"/>
    <col min="9" max="9" width="2.25" style="2" customWidth="1"/>
    <col min="10" max="16384" width="9" style="2"/>
  </cols>
  <sheetData>
    <row r="1" spans="1:9" ht="21.75" customHeight="1" x14ac:dyDescent="0.15">
      <c r="A1" s="1" t="s">
        <v>0</v>
      </c>
    </row>
    <row r="2" spans="1:9" ht="57.75" customHeight="1" x14ac:dyDescent="0.15">
      <c r="A2" s="27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30" customHeight="1" x14ac:dyDescent="0.15">
      <c r="A3" s="4"/>
      <c r="C3" s="5"/>
      <c r="D3" s="5"/>
      <c r="E3" s="5"/>
      <c r="F3" s="5"/>
      <c r="G3" s="5"/>
    </row>
    <row r="4" spans="1:9" ht="62.25" customHeight="1" x14ac:dyDescent="0.15">
      <c r="A4" s="4"/>
      <c r="B4" s="19" t="s">
        <v>10</v>
      </c>
      <c r="D4" s="8" t="s">
        <v>4</v>
      </c>
      <c r="E4" s="7"/>
      <c r="F4" s="6"/>
      <c r="G4" s="6"/>
      <c r="H4" s="6"/>
    </row>
    <row r="5" spans="1:9" ht="62.25" customHeight="1" x14ac:dyDescent="0.15">
      <c r="A5" s="4"/>
      <c r="B5" s="20" t="s">
        <v>8</v>
      </c>
      <c r="C5" s="8" t="s">
        <v>3</v>
      </c>
      <c r="D5" s="18"/>
      <c r="E5" s="9"/>
      <c r="F5" s="26" t="s">
        <v>11</v>
      </c>
      <c r="G5" s="26"/>
      <c r="H5" s="26"/>
    </row>
    <row r="6" spans="1:9" ht="62.25" customHeight="1" x14ac:dyDescent="0.15">
      <c r="B6" s="21" t="s">
        <v>1</v>
      </c>
      <c r="C6" s="8" t="s">
        <v>3</v>
      </c>
      <c r="D6" s="18"/>
      <c r="E6" s="9"/>
      <c r="F6" s="26"/>
      <c r="G6" s="26"/>
      <c r="H6" s="26"/>
    </row>
    <row r="7" spans="1:9" ht="62.25" customHeight="1" x14ac:dyDescent="0.15">
      <c r="B7" s="21" t="s">
        <v>2</v>
      </c>
      <c r="C7" s="8" t="s">
        <v>3</v>
      </c>
      <c r="D7" s="18"/>
      <c r="E7" s="9"/>
      <c r="F7" s="26"/>
      <c r="G7" s="26"/>
      <c r="H7" s="26"/>
    </row>
    <row r="8" spans="1:9" ht="62.25" customHeight="1" x14ac:dyDescent="0.15">
      <c r="B8" s="22" t="s">
        <v>7</v>
      </c>
      <c r="C8" s="8" t="s">
        <v>3</v>
      </c>
      <c r="D8" s="18">
        <v>154560</v>
      </c>
      <c r="E8" s="9"/>
      <c r="F8" s="26"/>
      <c r="G8" s="26"/>
      <c r="H8" s="26"/>
    </row>
    <row r="9" spans="1:9" ht="62.25" customHeight="1" x14ac:dyDescent="0.15">
      <c r="D9" s="34"/>
      <c r="E9" s="35"/>
      <c r="F9" s="10"/>
      <c r="G9" s="11"/>
      <c r="H9" s="10"/>
    </row>
    <row r="10" spans="1:9" ht="62.25" customHeight="1" x14ac:dyDescent="0.15">
      <c r="D10" s="29">
        <f>IF(OR(D5&lt;&gt;"",D6&lt;&gt;"",D7&lt;&gt;"",D8&lt;&gt;""),SUM(D5:D8),"")</f>
        <v>154560</v>
      </c>
      <c r="E10" s="30"/>
      <c r="F10" s="10" t="s">
        <v>5</v>
      </c>
      <c r="G10" s="31">
        <f>IF(D10="","",ROUNDDOWN(D10*20/100,-3))</f>
        <v>30000</v>
      </c>
      <c r="H10" s="30"/>
    </row>
    <row r="11" spans="1:9" ht="45.75" customHeight="1" x14ac:dyDescent="0.15">
      <c r="B11" s="12"/>
      <c r="D11" s="19" t="s">
        <v>12</v>
      </c>
      <c r="G11" s="32" t="s">
        <v>9</v>
      </c>
      <c r="H11" s="33"/>
    </row>
    <row r="12" spans="1:9" ht="62.25" customHeight="1" thickBot="1" x14ac:dyDescent="0.2">
      <c r="D12" s="10"/>
      <c r="E12" s="37">
        <f>IF(D10="","",D10*20/100)</f>
        <v>30912</v>
      </c>
      <c r="F12" s="37"/>
      <c r="G12" s="37"/>
      <c r="H12" s="37"/>
    </row>
    <row r="13" spans="1:9" ht="62.25" customHeight="1" thickBot="1" x14ac:dyDescent="0.2">
      <c r="D13" s="13"/>
      <c r="F13" s="23" t="s">
        <v>6</v>
      </c>
      <c r="G13" s="24">
        <f>IF(G10="","",IF(G10&gt;=50000,50000,G10))</f>
        <v>30000</v>
      </c>
      <c r="H13" s="25"/>
    </row>
    <row r="14" spans="1:9" ht="31.5" customHeight="1" x14ac:dyDescent="0.15">
      <c r="A14" s="4"/>
      <c r="D14" s="14"/>
      <c r="H14" s="15"/>
    </row>
    <row r="15" spans="1:9" ht="33" customHeight="1" x14ac:dyDescent="0.15">
      <c r="A15" s="16"/>
      <c r="B15" s="7"/>
      <c r="C15" s="17"/>
      <c r="D15" s="2"/>
      <c r="E15" s="2"/>
      <c r="F15" s="2"/>
      <c r="G15" s="2"/>
      <c r="H15" s="2"/>
    </row>
    <row r="16" spans="1:9" ht="33" customHeight="1" x14ac:dyDescent="0.15">
      <c r="A16" s="16"/>
      <c r="B16" s="17"/>
      <c r="C16" s="2"/>
      <c r="D16" s="2"/>
      <c r="E16" s="2"/>
      <c r="F16" s="2"/>
      <c r="G16" s="2"/>
      <c r="H16" s="2"/>
    </row>
    <row r="17" spans="1:4" ht="33" customHeight="1" x14ac:dyDescent="0.15">
      <c r="A17" s="16"/>
      <c r="B17" s="17"/>
    </row>
    <row r="18" spans="1:4" ht="33" customHeight="1" x14ac:dyDescent="0.15">
      <c r="A18" s="17"/>
      <c r="B18" s="17"/>
      <c r="C18" s="16"/>
      <c r="D18" s="16"/>
    </row>
    <row r="19" spans="1:4" ht="33" customHeight="1" x14ac:dyDescent="0.15">
      <c r="A19" s="17"/>
      <c r="B19" s="17"/>
      <c r="C19" s="16"/>
      <c r="D19" s="16"/>
    </row>
    <row r="20" spans="1:4" ht="33" customHeight="1" x14ac:dyDescent="0.15">
      <c r="A20" s="17"/>
      <c r="B20" s="17"/>
      <c r="C20" s="16"/>
      <c r="D20" s="16"/>
    </row>
  </sheetData>
  <mergeCells count="8">
    <mergeCell ref="E12:H12"/>
    <mergeCell ref="G13:H13"/>
    <mergeCell ref="A2:I2"/>
    <mergeCell ref="F5:H8"/>
    <mergeCell ref="D9:E9"/>
    <mergeCell ref="D10:E10"/>
    <mergeCell ref="G10:H10"/>
    <mergeCell ref="G11:H11"/>
  </mergeCells>
  <phoneticPr fontId="2"/>
  <pageMargins left="0.51181102362204722" right="0.51181102362204722" top="0.55118110236220474" bottom="0.55118110236220474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経費算定シート</vt:lpstr>
      <vt:lpstr>記入例１</vt:lpstr>
      <vt:lpstr>記入例２</vt:lpstr>
      <vt:lpstr>記入例１!Print_Area</vt:lpstr>
      <vt:lpstr>記入例２!Print_Area</vt:lpstr>
      <vt:lpstr>経費算定シート!Print_Area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2024-04-25T10:54:34Z</dcterms:modified>
</cp:coreProperties>
</file>