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597" activeTab="0"/>
  </bookViews>
  <sheets>
    <sheet name="表題" sheetId="1" r:id="rId1"/>
    <sheet name="65" sheetId="2" r:id="rId2"/>
    <sheet name="66" sheetId="3" r:id="rId3"/>
    <sheet name="67" sheetId="4" r:id="rId4"/>
    <sheet name="68" sheetId="5" r:id="rId5"/>
    <sheet name="69" sheetId="6" r:id="rId6"/>
    <sheet name="70" sheetId="7" r:id="rId7"/>
  </sheets>
  <definedNames>
    <definedName name="_xlnm.Print_Area" localSheetId="1">'65'!$A$1:$AH$32</definedName>
    <definedName name="_xlnm.Print_Area" localSheetId="5">'69'!$A$1:$BX$46</definedName>
  </definedNames>
  <calcPr fullCalcOnLoad="1"/>
</workbook>
</file>

<file path=xl/sharedStrings.xml><?xml version="1.0" encoding="utf-8"?>
<sst xmlns="http://schemas.openxmlformats.org/spreadsheetml/2006/main" count="311" uniqueCount="192">
  <si>
    <t>学校数</t>
  </si>
  <si>
    <t>１学年</t>
  </si>
  <si>
    <t>２学年</t>
  </si>
  <si>
    <t>３学年</t>
  </si>
  <si>
    <t>４学年</t>
  </si>
  <si>
    <t>５学年</t>
  </si>
  <si>
    <t>６学年</t>
  </si>
  <si>
    <t>合計</t>
  </si>
  <si>
    <t>平成</t>
  </si>
  <si>
    <t>年</t>
  </si>
  <si>
    <t>第一</t>
  </si>
  <si>
    <t>第二</t>
  </si>
  <si>
    <t>第三</t>
  </si>
  <si>
    <t>第五</t>
  </si>
  <si>
    <t>第八</t>
  </si>
  <si>
    <t>第九</t>
  </si>
  <si>
    <t>第十</t>
  </si>
  <si>
    <t>雷塚</t>
  </si>
  <si>
    <t>年　　　次</t>
  </si>
  <si>
    <t>年　　次</t>
  </si>
  <si>
    <t>学　校　数</t>
  </si>
  <si>
    <t>合　　計</t>
  </si>
  <si>
    <t>副校長</t>
  </si>
  <si>
    <t>男</t>
  </si>
  <si>
    <t>女</t>
  </si>
  <si>
    <t>校　名</t>
  </si>
  <si>
    <t>校　長</t>
  </si>
  <si>
    <t>合　計</t>
  </si>
  <si>
    <t>第　一</t>
  </si>
  <si>
    <t>第　二</t>
  </si>
  <si>
    <t>第　三</t>
  </si>
  <si>
    <t>第　八</t>
  </si>
  <si>
    <t>第　九</t>
  </si>
  <si>
    <t>第　十</t>
  </si>
  <si>
    <t>雷　塚</t>
  </si>
  <si>
    <t>第　五</t>
  </si>
  <si>
    <t>年　次</t>
  </si>
  <si>
    <t>総　数</t>
  </si>
  <si>
    <t>助教諭</t>
  </si>
  <si>
    <t>園　　数</t>
  </si>
  <si>
    <t>在　　園　　数　　（人）</t>
  </si>
  <si>
    <t>３　歳　児</t>
  </si>
  <si>
    <t>４　歳　児</t>
  </si>
  <si>
    <t>５　歳　児</t>
  </si>
  <si>
    <t>中藤地区</t>
  </si>
  <si>
    <t>三ツ木地区</t>
  </si>
  <si>
    <t>大南地区</t>
  </si>
  <si>
    <t>残堀・伊奈平地区</t>
  </si>
  <si>
    <t>中久保</t>
  </si>
  <si>
    <t>図　書　館　名</t>
  </si>
  <si>
    <t>公民館</t>
  </si>
  <si>
    <t>中久保分館</t>
  </si>
  <si>
    <t>雷塚地区会館</t>
  </si>
  <si>
    <t>中藤地区会館</t>
  </si>
  <si>
    <t>三ツ木地区会館</t>
  </si>
  <si>
    <t>大南地区会館</t>
  </si>
  <si>
    <t>残堀・伊奈平地区会館</t>
  </si>
  <si>
    <t>中部地区会館</t>
  </si>
  <si>
    <t>生涯学習活動室</t>
  </si>
  <si>
    <t>日</t>
  </si>
  <si>
    <t>回</t>
  </si>
  <si>
    <t>人</t>
  </si>
  <si>
    <t>施　設　名</t>
  </si>
  <si>
    <t>そ　の　他</t>
  </si>
  <si>
    <t>第一小学校</t>
  </si>
  <si>
    <t>第二小学校</t>
  </si>
  <si>
    <t>第三小学校</t>
  </si>
  <si>
    <t>第八小学校</t>
  </si>
  <si>
    <t>第九小学校</t>
  </si>
  <si>
    <t>第十小学校</t>
  </si>
  <si>
    <t>雷塚小学校</t>
  </si>
  <si>
    <t>第一中学校</t>
  </si>
  <si>
    <t>第三中学校</t>
  </si>
  <si>
    <t>第五中学校</t>
  </si>
  <si>
    <t>非木造(延面積)</t>
  </si>
  <si>
    <t>学　校　名</t>
  </si>
  <si>
    <t>建　　　　　　　物</t>
  </si>
  <si>
    <t>延 面 積 計</t>
  </si>
  <si>
    <t>主任養護教諭</t>
  </si>
  <si>
    <t>開館日数</t>
  </si>
  <si>
    <t>年　次</t>
  </si>
  <si>
    <t>主 催 事 業</t>
  </si>
  <si>
    <t>一 般 団 体</t>
  </si>
  <si>
    <t>合  　計</t>
  </si>
  <si>
    <t>村山学園　　　　（第二）</t>
  </si>
  <si>
    <t>村山学園（第四）</t>
  </si>
  <si>
    <t>村山学園　　　（第二）</t>
  </si>
  <si>
    <t>村山学園（第四）　</t>
  </si>
  <si>
    <t>村山学園（第二）</t>
  </si>
  <si>
    <t>村山学園（第四）</t>
  </si>
  <si>
    <t>副校長　教　頭</t>
  </si>
  <si>
    <t>　生　　徒　　数　　（人）</t>
  </si>
  <si>
    <t>大南学園（第七）</t>
  </si>
  <si>
    <t>大南学園　　　　（第四）</t>
  </si>
  <si>
    <t>大南学園（第四）</t>
  </si>
  <si>
    <t xml:space="preserve">各年５月１日現在 </t>
  </si>
  <si>
    <t>　資料：学校基本調査・以下同</t>
  </si>
  <si>
    <t xml:space="preserve">各年５月１日現在　単位：人 </t>
  </si>
  <si>
    <t xml:space="preserve">各年５月１日現在　単位：人 </t>
  </si>
  <si>
    <t>　資料：教育指導課・以下同　</t>
  </si>
  <si>
    <t xml:space="preserve"> 　 注：村山学園は、中学校長が兼務。</t>
  </si>
  <si>
    <t>養護
教諭</t>
  </si>
  <si>
    <t>　資料：学校基本調査・以下同</t>
  </si>
  <si>
    <t>　注：定時制は該当なし。</t>
  </si>
  <si>
    <t xml:space="preserve">各年３月卒業者 </t>
  </si>
  <si>
    <t>　　進　学　率（％）</t>
  </si>
  <si>
    <t>　　就　職　率（％）</t>
  </si>
  <si>
    <t>　資料：図書館</t>
  </si>
  <si>
    <t>　　注：（　）内は、談話室使用人数を別掲した。</t>
  </si>
  <si>
    <t>合　　　計</t>
  </si>
  <si>
    <t>　登 録 者 数（人）</t>
  </si>
  <si>
    <t>延 貸 出 数（点）</t>
  </si>
  <si>
    <t xml:space="preserve"> 蔵　書　数（点）</t>
  </si>
  <si>
    <t>　資料：教育総務課</t>
  </si>
  <si>
    <t>木　造(延面積)</t>
  </si>
  <si>
    <t>土 地（地 積）</t>
  </si>
  <si>
    <t>学校数</t>
  </si>
  <si>
    <t>１学年</t>
  </si>
  <si>
    <t>２学年</t>
  </si>
  <si>
    <t>３学年</t>
  </si>
  <si>
    <t>―</t>
  </si>
  <si>
    <t xml:space="preserve">各年５月１日現在　単位：人 </t>
  </si>
  <si>
    <t>　　卒 業 者 数（人）</t>
  </si>
  <si>
    <t>１ 学 年</t>
  </si>
  <si>
    <t>２ 学 年</t>
  </si>
  <si>
    <t>３ 学 年</t>
  </si>
  <si>
    <t>主 幹
教 諭</t>
  </si>
  <si>
    <t>指 導
教 諭</t>
  </si>
  <si>
    <t>教 諭</t>
  </si>
  <si>
    <t>栄 養
教 諭</t>
  </si>
  <si>
    <t>講 師</t>
  </si>
  <si>
    <t>主 任
教 諭</t>
  </si>
  <si>
    <t>事 務
職 員</t>
  </si>
  <si>
    <t>校 長</t>
  </si>
  <si>
    <t>村 山 学 園
(第四小学校)</t>
  </si>
  <si>
    <t>大 南 学 園
(第七小学校)</t>
  </si>
  <si>
    <t>村 山 学 園
(第二中学校)</t>
  </si>
  <si>
    <t>大 南 学 園
(第四中学校)</t>
  </si>
  <si>
    <t>　　注：（　）内数値は特別支援学級数の別掲である。以下同。</t>
  </si>
  <si>
    <t>５．教　　　育</t>
  </si>
  <si>
    <t xml:space="preserve"> 　 注：令和元年度統計書より男女別人数表記から人数別表記に変更した。</t>
  </si>
  <si>
    <t>主幹養護教諭</t>
  </si>
  <si>
    <t>養護
教諭</t>
  </si>
  <si>
    <t>合計</t>
  </si>
  <si>
    <t>　 注：令和元年度統計書より男女別人数表記から人数別表記に変更した。</t>
  </si>
  <si>
    <t>（内訳）</t>
  </si>
  <si>
    <t>（内訳)</t>
  </si>
  <si>
    <t>さいかち分館</t>
  </si>
  <si>
    <t xml:space="preserve"> </t>
  </si>
  <si>
    <t>　資料：子ども青少年課</t>
  </si>
  <si>
    <t>　　２　</t>
  </si>
  <si>
    <t>令 和</t>
  </si>
  <si>
    <t>元</t>
  </si>
  <si>
    <t>年</t>
  </si>
  <si>
    <t>２</t>
  </si>
  <si>
    <t>（13）</t>
  </si>
  <si>
    <t>(88)</t>
  </si>
  <si>
    <t>令和</t>
  </si>
  <si>
    <t>年</t>
  </si>
  <si>
    <t>（13）</t>
  </si>
  <si>
    <t>(86)</t>
  </si>
  <si>
    <t>（14）</t>
  </si>
  <si>
    <t>３</t>
  </si>
  <si>
    <t>（12）</t>
  </si>
  <si>
    <t>(98)</t>
  </si>
  <si>
    <t>(96)</t>
  </si>
  <si>
    <t xml:space="preserve">令和４年５月１日現在　単位：人 </t>
  </si>
  <si>
    <t>　　３　</t>
  </si>
  <si>
    <t>　４</t>
  </si>
  <si>
    <t>―</t>
  </si>
  <si>
    <t>（４．３．31現在）</t>
  </si>
  <si>
    <t xml:space="preserve">令和4年３月31日現在　単位：㎡ </t>
  </si>
  <si>
    <t>１ 小 学 校 学 級 数</t>
  </si>
  <si>
    <t>２ 中 学 校 学 級 数</t>
  </si>
  <si>
    <t>３ 小 学 校 児 童 数</t>
  </si>
  <si>
    <t>４ 中 学 校 生 徒 数</t>
  </si>
  <si>
    <t>５ 小 学 校 教 員 数</t>
  </si>
  <si>
    <t>６ 中 学 校 教 員 数</t>
  </si>
  <si>
    <t>７ 中学校卒業者数・進学率及び就職率</t>
  </si>
  <si>
    <t>８ 市内高等学校、年次別学校数及び生徒数</t>
  </si>
  <si>
    <t>９ 市内高等学校年次別教員数</t>
  </si>
  <si>
    <t>10 市内幼稚園園児数の推移</t>
  </si>
  <si>
    <r>
      <t>11 図書館利用状況</t>
    </r>
    <r>
      <rPr>
        <sz val="11"/>
        <rFont val="ＭＳ 明朝"/>
        <family val="1"/>
      </rPr>
      <t>（令和３年４月～令和４年３月）</t>
    </r>
  </si>
  <si>
    <r>
      <t>12 社会教育関係施設利用状況</t>
    </r>
    <r>
      <rPr>
        <sz val="11"/>
        <rFont val="ＭＳ 明朝"/>
        <family val="1"/>
      </rPr>
      <t>（令和３年４月～令和４年３月）</t>
    </r>
  </si>
  <si>
    <t>13 市立小中学校の土地・建物</t>
  </si>
  <si>
    <t>養護教諭　</t>
  </si>
  <si>
    <t>(505)</t>
  </si>
  <si>
    <t>　資料：文化振興課、教育総務課</t>
  </si>
  <si>
    <t>(101)</t>
  </si>
  <si>
    <t>(10)</t>
  </si>
  <si>
    <t>(80)</t>
  </si>
  <si>
    <t>　　注：点字図書、カセットテープ、コンパクトディスク等を含む。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</si>
</sst>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#,##0_ "/>
    <numFmt numFmtId="180" formatCode="#,##0.00_ "/>
    <numFmt numFmtId="181" formatCode="#,##0_ ;[Red]\-#,##0\ "/>
    <numFmt numFmtId="182" formatCode="0_);[Red]\(0\)"/>
    <numFmt numFmtId="183" formatCode="0;[Red]0"/>
    <numFmt numFmtId="184" formatCode="0.0"/>
    <numFmt numFmtId="185" formatCode="0.E+00"/>
    <numFmt numFmtId="186" formatCode="[DBNum3][$-411]0"/>
    <numFmt numFmtId="187" formatCode="[&lt;=999]000;[&lt;=9999]000\-00;000\-000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36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dotted"/>
      <right style="hair"/>
      <top style="dotted"/>
      <bottom style="thin"/>
    </border>
    <border>
      <left style="hair"/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4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right" vertical="center" indent="1"/>
    </xf>
    <xf numFmtId="180" fontId="2" fillId="0" borderId="23" xfId="0" applyNumberFormat="1" applyFont="1" applyFill="1" applyBorder="1" applyAlignment="1">
      <alignment horizontal="right" vertical="center" indent="1"/>
    </xf>
    <xf numFmtId="180" fontId="2" fillId="0" borderId="24" xfId="0" applyNumberFormat="1" applyFont="1" applyFill="1" applyBorder="1" applyAlignment="1">
      <alignment horizontal="right" vertical="center" indent="1"/>
    </xf>
    <xf numFmtId="180" fontId="2" fillId="0" borderId="25" xfId="0" applyNumberFormat="1" applyFont="1" applyFill="1" applyBorder="1" applyAlignment="1">
      <alignment horizontal="right" vertical="center" indent="1"/>
    </xf>
    <xf numFmtId="180" fontId="2" fillId="0" borderId="18" xfId="0" applyNumberFormat="1" applyFont="1" applyFill="1" applyBorder="1" applyAlignment="1">
      <alignment horizontal="right" vertical="center" indent="1"/>
    </xf>
    <xf numFmtId="180" fontId="2" fillId="0" borderId="26" xfId="0" applyNumberFormat="1" applyFont="1" applyFill="1" applyBorder="1" applyAlignment="1">
      <alignment horizontal="right" vertical="center" indent="1"/>
    </xf>
    <xf numFmtId="180" fontId="2" fillId="0" borderId="27" xfId="0" applyNumberFormat="1" applyFont="1" applyFill="1" applyBorder="1" applyAlignment="1">
      <alignment horizontal="right" vertical="center" indent="1"/>
    </xf>
    <xf numFmtId="180" fontId="2" fillId="0" borderId="28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right" vertical="center" indent="1"/>
    </xf>
    <xf numFmtId="0" fontId="2" fillId="0" borderId="0" xfId="0" applyFont="1" applyBorder="1" applyAlignment="1">
      <alignment horizontal="right" vertical="center" indent="1"/>
    </xf>
    <xf numFmtId="0" fontId="2" fillId="0" borderId="30" xfId="0" applyFont="1" applyBorder="1" applyAlignment="1">
      <alignment horizontal="right" vertical="center" indent="1"/>
    </xf>
    <xf numFmtId="0" fontId="2" fillId="0" borderId="2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 indent="2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6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right" vertical="center" indent="2"/>
    </xf>
    <xf numFmtId="0" fontId="2" fillId="0" borderId="2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86" fontId="2" fillId="0" borderId="32" xfId="0" applyNumberFormat="1" applyFont="1" applyFill="1" applyBorder="1" applyAlignment="1">
      <alignment horizontal="center" vertical="center"/>
    </xf>
    <xf numFmtId="186" fontId="2" fillId="0" borderId="3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 indent="2"/>
    </xf>
    <xf numFmtId="0" fontId="2" fillId="0" borderId="43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righ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2" fillId="0" borderId="33" xfId="0" applyNumberFormat="1" applyFont="1" applyFill="1" applyBorder="1" applyAlignment="1">
      <alignment horizontal="left" vertical="center"/>
    </xf>
    <xf numFmtId="49" fontId="2" fillId="0" borderId="42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right" vertical="center" indent="1"/>
    </xf>
    <xf numFmtId="0" fontId="2" fillId="0" borderId="19" xfId="0" applyFont="1" applyBorder="1" applyAlignment="1">
      <alignment horizontal="right" vertical="center" indent="1"/>
    </xf>
    <xf numFmtId="0" fontId="2" fillId="0" borderId="41" xfId="0" applyFont="1" applyBorder="1" applyAlignment="1">
      <alignment horizontal="right" vertical="center" indent="1"/>
    </xf>
    <xf numFmtId="0" fontId="2" fillId="0" borderId="46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distributed" vertical="center" indent="1"/>
    </xf>
    <xf numFmtId="0" fontId="2" fillId="0" borderId="51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0" fontId="2" fillId="0" borderId="5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2" xfId="0" applyFont="1" applyBorder="1" applyAlignment="1">
      <alignment horizontal="right" vertical="center" indent="1"/>
    </xf>
    <xf numFmtId="0" fontId="2" fillId="0" borderId="12" xfId="0" applyFont="1" applyBorder="1" applyAlignment="1">
      <alignment horizontal="right" vertical="center" indent="1"/>
    </xf>
    <xf numFmtId="0" fontId="2" fillId="0" borderId="55" xfId="0" applyFont="1" applyBorder="1" applyAlignment="1">
      <alignment horizontal="right" vertical="center" indent="1"/>
    </xf>
    <xf numFmtId="0" fontId="2" fillId="0" borderId="5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30" xfId="0" applyFont="1" applyFill="1" applyBorder="1" applyAlignment="1">
      <alignment horizontal="right" vertical="center" indent="1"/>
    </xf>
    <xf numFmtId="3" fontId="2" fillId="0" borderId="32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9" fontId="9" fillId="0" borderId="31" xfId="0" applyNumberFormat="1" applyFont="1" applyBorder="1" applyAlignment="1">
      <alignment horizontal="left" vertical="center"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right" vertical="center" indent="1"/>
    </xf>
    <xf numFmtId="3" fontId="2" fillId="0" borderId="46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 indent="2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35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distributed" vertical="center" indent="1"/>
    </xf>
    <xf numFmtId="0" fontId="2" fillId="0" borderId="24" xfId="0" applyFont="1" applyBorder="1" applyAlignment="1">
      <alignment horizontal="right" vertical="center" indent="1"/>
    </xf>
    <xf numFmtId="3" fontId="2" fillId="0" borderId="29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2" fillId="0" borderId="50" xfId="0" applyFont="1" applyFill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2" fillId="0" borderId="54" xfId="0" applyFont="1" applyFill="1" applyBorder="1" applyAlignment="1">
      <alignment horizontal="center" vertical="center" wrapText="1" shrinkToFit="1"/>
    </xf>
    <xf numFmtId="0" fontId="2" fillId="0" borderId="53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4" xfId="0" applyNumberFormat="1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horizontal="right" vertical="center"/>
    </xf>
    <xf numFmtId="38" fontId="2" fillId="0" borderId="24" xfId="49" applyFont="1" applyFill="1" applyBorder="1" applyAlignment="1">
      <alignment horizontal="right" vertical="center" indent="2"/>
    </xf>
    <xf numFmtId="38" fontId="2" fillId="0" borderId="25" xfId="49" applyFont="1" applyFill="1" applyBorder="1" applyAlignment="1">
      <alignment horizontal="right" vertical="center" indent="2"/>
    </xf>
    <xf numFmtId="182" fontId="2" fillId="0" borderId="24" xfId="0" applyNumberFormat="1" applyFont="1" applyFill="1" applyBorder="1" applyAlignment="1">
      <alignment horizontal="right" vertical="center"/>
    </xf>
    <xf numFmtId="182" fontId="2" fillId="0" borderId="29" xfId="0" applyNumberFormat="1" applyFont="1" applyFill="1" applyBorder="1" applyAlignment="1">
      <alignment horizontal="right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186" fontId="2" fillId="0" borderId="31" xfId="0" applyNumberFormat="1" applyFont="1" applyFill="1" applyBorder="1" applyAlignment="1">
      <alignment horizontal="center" vertical="center"/>
    </xf>
    <xf numFmtId="186" fontId="2" fillId="0" borderId="11" xfId="0" applyNumberFormat="1" applyFont="1" applyFill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right" vertical="center"/>
    </xf>
    <xf numFmtId="176" fontId="2" fillId="0" borderId="58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82" fontId="2" fillId="0" borderId="5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right" vertical="center"/>
    </xf>
    <xf numFmtId="0" fontId="2" fillId="0" borderId="67" xfId="0" applyFont="1" applyFill="1" applyBorder="1" applyAlignment="1">
      <alignment horizontal="center" vertical="center"/>
    </xf>
    <xf numFmtId="177" fontId="2" fillId="0" borderId="58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183" fontId="2" fillId="0" borderId="54" xfId="0" applyNumberFormat="1" applyFont="1" applyFill="1" applyBorder="1" applyAlignment="1">
      <alignment horizontal="center" vertical="center"/>
    </xf>
    <xf numFmtId="183" fontId="2" fillId="0" borderId="12" xfId="0" applyNumberFormat="1" applyFont="1" applyFill="1" applyBorder="1" applyAlignment="1">
      <alignment horizontal="center" vertical="center"/>
    </xf>
    <xf numFmtId="183" fontId="2" fillId="0" borderId="53" xfId="0" applyNumberFormat="1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183" fontId="2" fillId="0" borderId="10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/>
    </xf>
    <xf numFmtId="183" fontId="2" fillId="0" borderId="31" xfId="0" applyNumberFormat="1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right" vertical="center" indent="2"/>
    </xf>
    <xf numFmtId="38" fontId="2" fillId="0" borderId="0" xfId="49" applyFont="1" applyFill="1" applyBorder="1" applyAlignment="1">
      <alignment horizontal="right" vertical="center" indent="2"/>
    </xf>
    <xf numFmtId="186" fontId="2" fillId="0" borderId="19" xfId="0" applyNumberFormat="1" applyFont="1" applyFill="1" applyBorder="1" applyAlignment="1">
      <alignment horizontal="center" vertical="center"/>
    </xf>
    <xf numFmtId="38" fontId="2" fillId="0" borderId="27" xfId="49" applyFont="1" applyFill="1" applyBorder="1" applyAlignment="1">
      <alignment horizontal="right" vertical="center" indent="2"/>
    </xf>
    <xf numFmtId="38" fontId="2" fillId="0" borderId="28" xfId="49" applyFont="1" applyFill="1" applyBorder="1" applyAlignment="1">
      <alignment horizontal="right" vertical="center" indent="2"/>
    </xf>
    <xf numFmtId="178" fontId="2" fillId="0" borderId="27" xfId="0" applyNumberFormat="1" applyFont="1" applyBorder="1" applyAlignment="1">
      <alignment horizontal="right" vertical="center"/>
    </xf>
    <xf numFmtId="178" fontId="2" fillId="0" borderId="46" xfId="0" applyNumberFormat="1" applyFont="1" applyBorder="1" applyAlignment="1">
      <alignment horizontal="right" vertical="center"/>
    </xf>
    <xf numFmtId="178" fontId="2" fillId="0" borderId="57" xfId="0" applyNumberFormat="1" applyFont="1" applyBorder="1" applyAlignment="1">
      <alignment horizontal="right" vertical="center"/>
    </xf>
    <xf numFmtId="38" fontId="2" fillId="0" borderId="21" xfId="49" applyFont="1" applyFill="1" applyBorder="1" applyAlignment="1">
      <alignment horizontal="right" vertical="center" indent="2"/>
    </xf>
    <xf numFmtId="38" fontId="2" fillId="0" borderId="19" xfId="49" applyFont="1" applyFill="1" applyBorder="1" applyAlignment="1">
      <alignment horizontal="right" vertical="center" indent="2"/>
    </xf>
    <xf numFmtId="182" fontId="2" fillId="0" borderId="27" xfId="0" applyNumberFormat="1" applyFont="1" applyBorder="1" applyAlignment="1">
      <alignment horizontal="right" vertical="center"/>
    </xf>
    <xf numFmtId="182" fontId="2" fillId="0" borderId="46" xfId="0" applyNumberFormat="1" applyFont="1" applyBorder="1" applyAlignment="1">
      <alignment horizontal="right" vertical="center"/>
    </xf>
    <xf numFmtId="178" fontId="2" fillId="0" borderId="58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178" fontId="2" fillId="0" borderId="28" xfId="0" applyNumberFormat="1" applyFont="1" applyBorder="1" applyAlignment="1">
      <alignment horizontal="right" vertical="center"/>
    </xf>
    <xf numFmtId="183" fontId="2" fillId="0" borderId="21" xfId="0" applyNumberFormat="1" applyFont="1" applyFill="1" applyBorder="1" applyAlignment="1">
      <alignment horizontal="center" vertical="center"/>
    </xf>
    <xf numFmtId="183" fontId="2" fillId="0" borderId="19" xfId="0" applyNumberFormat="1" applyFont="1" applyFill="1" applyBorder="1" applyAlignment="1">
      <alignment horizontal="center" vertical="center"/>
    </xf>
    <xf numFmtId="183" fontId="2" fillId="0" borderId="38" xfId="0" applyNumberFormat="1" applyFont="1" applyFill="1" applyBorder="1" applyAlignment="1">
      <alignment horizontal="center" vertical="center"/>
    </xf>
    <xf numFmtId="186" fontId="2" fillId="0" borderId="38" xfId="0" applyNumberFormat="1" applyFont="1" applyBorder="1" applyAlignment="1">
      <alignment horizontal="center" vertical="center"/>
    </xf>
    <xf numFmtId="186" fontId="2" fillId="0" borderId="18" xfId="0" applyNumberFormat="1" applyFont="1" applyBorder="1" applyAlignment="1">
      <alignment horizontal="center" vertical="center"/>
    </xf>
    <xf numFmtId="186" fontId="2" fillId="0" borderId="21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2" fontId="2" fillId="0" borderId="57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3" fontId="2" fillId="0" borderId="29" xfId="0" applyNumberFormat="1" applyFont="1" applyFill="1" applyBorder="1" applyAlignment="1">
      <alignment horizontal="right" vertical="center" indent="2"/>
    </xf>
    <xf numFmtId="3" fontId="2" fillId="0" borderId="0" xfId="0" applyNumberFormat="1" applyFont="1" applyFill="1" applyBorder="1" applyAlignment="1">
      <alignment horizontal="right" vertical="center" indent="2"/>
    </xf>
    <xf numFmtId="3" fontId="2" fillId="0" borderId="31" xfId="0" applyNumberFormat="1" applyFont="1" applyFill="1" applyBorder="1" applyAlignment="1">
      <alignment horizontal="right" vertical="center" indent="2"/>
    </xf>
    <xf numFmtId="0" fontId="0" fillId="0" borderId="11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45" xfId="0" applyFont="1" applyFill="1" applyBorder="1" applyAlignment="1">
      <alignment horizontal="distributed" vertical="center"/>
    </xf>
    <xf numFmtId="0" fontId="2" fillId="0" borderId="69" xfId="0" applyFont="1" applyFill="1" applyBorder="1" applyAlignment="1">
      <alignment horizontal="distributed" vertical="center"/>
    </xf>
    <xf numFmtId="0" fontId="2" fillId="0" borderId="70" xfId="0" applyFont="1" applyFill="1" applyBorder="1" applyAlignment="1">
      <alignment horizontal="distributed" vertical="center"/>
    </xf>
    <xf numFmtId="0" fontId="2" fillId="0" borderId="71" xfId="0" applyFont="1" applyFill="1" applyBorder="1" applyAlignment="1">
      <alignment horizontal="distributed" vertical="center"/>
    </xf>
    <xf numFmtId="0" fontId="2" fillId="0" borderId="72" xfId="0" applyFont="1" applyFill="1" applyBorder="1" applyAlignment="1">
      <alignment horizontal="distributed" vertical="center"/>
    </xf>
    <xf numFmtId="0" fontId="2" fillId="0" borderId="73" xfId="0" applyFont="1" applyFill="1" applyBorder="1" applyAlignment="1">
      <alignment horizontal="distributed" vertical="center"/>
    </xf>
    <xf numFmtId="0" fontId="2" fillId="0" borderId="74" xfId="0" applyFont="1" applyFill="1" applyBorder="1" applyAlignment="1">
      <alignment horizontal="distributed" vertical="center"/>
    </xf>
    <xf numFmtId="179" fontId="2" fillId="0" borderId="20" xfId="0" applyNumberFormat="1" applyFont="1" applyBorder="1" applyAlignment="1">
      <alignment horizontal="right" vertical="center" indent="3"/>
    </xf>
    <xf numFmtId="179" fontId="2" fillId="0" borderId="22" xfId="0" applyNumberFormat="1" applyFont="1" applyBorder="1" applyAlignment="1">
      <alignment horizontal="right" vertical="center" indent="3"/>
    </xf>
    <xf numFmtId="179" fontId="2" fillId="0" borderId="45" xfId="0" applyNumberFormat="1" applyFont="1" applyBorder="1" applyAlignment="1">
      <alignment horizontal="right" vertical="center" indent="3"/>
    </xf>
    <xf numFmtId="0" fontId="2" fillId="0" borderId="14" xfId="0" applyFont="1" applyFill="1" applyBorder="1" applyAlignment="1">
      <alignment horizontal="center" vertical="center"/>
    </xf>
    <xf numFmtId="179" fontId="2" fillId="0" borderId="11" xfId="0" applyNumberFormat="1" applyFont="1" applyBorder="1" applyAlignment="1">
      <alignment horizontal="right" vertical="center" indent="3"/>
    </xf>
    <xf numFmtId="179" fontId="2" fillId="0" borderId="13" xfId="0" applyNumberFormat="1" applyFont="1" applyBorder="1" applyAlignment="1">
      <alignment horizontal="right" vertical="center" indent="3"/>
    </xf>
    <xf numFmtId="179" fontId="2" fillId="0" borderId="54" xfId="0" applyNumberFormat="1" applyFont="1" applyBorder="1" applyAlignment="1">
      <alignment horizontal="right" vertical="center" indent="3"/>
    </xf>
    <xf numFmtId="179" fontId="2" fillId="0" borderId="12" xfId="0" applyNumberFormat="1" applyFont="1" applyBorder="1" applyAlignment="1">
      <alignment horizontal="right" vertical="center" indent="3"/>
    </xf>
    <xf numFmtId="179" fontId="2" fillId="0" borderId="53" xfId="0" applyNumberFormat="1" applyFont="1" applyBorder="1" applyAlignment="1">
      <alignment horizontal="right" vertical="center" indent="3"/>
    </xf>
    <xf numFmtId="179" fontId="2" fillId="0" borderId="10" xfId="0" applyNumberFormat="1" applyFont="1" applyBorder="1" applyAlignment="1">
      <alignment horizontal="right" vertical="center" indent="3"/>
    </xf>
    <xf numFmtId="179" fontId="2" fillId="0" borderId="0" xfId="0" applyNumberFormat="1" applyFont="1" applyAlignment="1">
      <alignment horizontal="right" vertical="center" indent="3"/>
    </xf>
    <xf numFmtId="179" fontId="2" fillId="0" borderId="31" xfId="0" applyNumberFormat="1" applyFont="1" applyBorder="1" applyAlignment="1">
      <alignment horizontal="right" vertical="center" indent="3"/>
    </xf>
    <xf numFmtId="38" fontId="2" fillId="0" borderId="75" xfId="49" applyFont="1" applyFill="1" applyBorder="1" applyAlignment="1">
      <alignment horizontal="right" vertical="center"/>
    </xf>
    <xf numFmtId="38" fontId="2" fillId="0" borderId="76" xfId="49" applyFont="1" applyFill="1" applyBorder="1" applyAlignment="1">
      <alignment horizontal="right" vertical="center"/>
    </xf>
    <xf numFmtId="38" fontId="2" fillId="0" borderId="77" xfId="49" applyFont="1" applyFill="1" applyBorder="1" applyAlignment="1">
      <alignment horizontal="right" vertical="center"/>
    </xf>
    <xf numFmtId="38" fontId="2" fillId="0" borderId="78" xfId="49" applyFont="1" applyFill="1" applyBorder="1" applyAlignment="1">
      <alignment horizontal="right" vertical="center"/>
    </xf>
    <xf numFmtId="38" fontId="2" fillId="0" borderId="79" xfId="49" applyFont="1" applyFill="1" applyBorder="1" applyAlignment="1">
      <alignment horizontal="right" vertical="center"/>
    </xf>
    <xf numFmtId="38" fontId="2" fillId="0" borderId="80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32" xfId="49" applyFont="1" applyFill="1" applyBorder="1" applyAlignment="1">
      <alignment horizontal="right" vertical="center"/>
    </xf>
    <xf numFmtId="38" fontId="2" fillId="0" borderId="21" xfId="49" applyFont="1" applyFill="1" applyBorder="1" applyAlignment="1">
      <alignment horizontal="right" vertical="center"/>
    </xf>
    <xf numFmtId="38" fontId="2" fillId="0" borderId="19" xfId="49" applyFont="1" applyFill="1" applyBorder="1" applyAlignment="1">
      <alignment horizontal="right" vertical="center"/>
    </xf>
    <xf numFmtId="38" fontId="2" fillId="0" borderId="39" xfId="49" applyFont="1" applyFill="1" applyBorder="1" applyAlignment="1">
      <alignment horizontal="right" vertical="center"/>
    </xf>
    <xf numFmtId="38" fontId="2" fillId="0" borderId="34" xfId="49" applyFont="1" applyFill="1" applyBorder="1" applyAlignment="1">
      <alignment horizontal="right" vertical="center"/>
    </xf>
    <xf numFmtId="38" fontId="2" fillId="0" borderId="31" xfId="49" applyFont="1" applyFill="1" applyBorder="1" applyAlignment="1">
      <alignment horizontal="right" vertical="center"/>
    </xf>
    <xf numFmtId="38" fontId="2" fillId="0" borderId="37" xfId="49" applyFont="1" applyFill="1" applyBorder="1" applyAlignment="1">
      <alignment horizontal="right" vertical="center"/>
    </xf>
    <xf numFmtId="38" fontId="2" fillId="0" borderId="38" xfId="49" applyFont="1" applyFill="1" applyBorder="1" applyAlignment="1">
      <alignment horizontal="right" vertical="center"/>
    </xf>
    <xf numFmtId="38" fontId="2" fillId="0" borderId="54" xfId="49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right" vertical="center"/>
    </xf>
    <xf numFmtId="38" fontId="2" fillId="0" borderId="81" xfId="49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38" fontId="2" fillId="0" borderId="82" xfId="49" applyFont="1" applyFill="1" applyBorder="1" applyAlignment="1">
      <alignment horizontal="right" vertical="center"/>
    </xf>
    <xf numFmtId="38" fontId="2" fillId="0" borderId="83" xfId="49" applyFont="1" applyFill="1" applyBorder="1" applyAlignment="1">
      <alignment horizontal="right" vertical="center"/>
    </xf>
    <xf numFmtId="38" fontId="2" fillId="0" borderId="84" xfId="49" applyFont="1" applyFill="1" applyBorder="1" applyAlignment="1">
      <alignment horizontal="right" vertical="center"/>
    </xf>
    <xf numFmtId="38" fontId="2" fillId="0" borderId="85" xfId="49" applyFont="1" applyFill="1" applyBorder="1" applyAlignment="1">
      <alignment horizontal="right" vertical="center"/>
    </xf>
    <xf numFmtId="0" fontId="2" fillId="0" borderId="86" xfId="0" applyFont="1" applyFill="1" applyBorder="1" applyAlignment="1">
      <alignment horizontal="distributed" vertical="center"/>
    </xf>
    <xf numFmtId="0" fontId="2" fillId="0" borderId="87" xfId="0" applyFont="1" applyFill="1" applyBorder="1" applyAlignment="1">
      <alignment horizontal="distributed" vertical="center"/>
    </xf>
    <xf numFmtId="0" fontId="2" fillId="0" borderId="88" xfId="0" applyFont="1" applyFill="1" applyBorder="1" applyAlignment="1">
      <alignment horizontal="distributed" vertical="center"/>
    </xf>
    <xf numFmtId="38" fontId="2" fillId="0" borderId="89" xfId="49" applyFont="1" applyFill="1" applyBorder="1" applyAlignment="1">
      <alignment horizontal="right" vertical="center"/>
    </xf>
    <xf numFmtId="0" fontId="8" fillId="0" borderId="82" xfId="0" applyFont="1" applyFill="1" applyBorder="1" applyAlignment="1">
      <alignment horizontal="distributed" vertical="center"/>
    </xf>
    <xf numFmtId="0" fontId="8" fillId="0" borderId="83" xfId="0" applyFont="1" applyFill="1" applyBorder="1" applyAlignment="1">
      <alignment horizontal="distributed" vertical="center"/>
    </xf>
    <xf numFmtId="0" fontId="8" fillId="0" borderId="85" xfId="0" applyFont="1" applyFill="1" applyBorder="1" applyAlignment="1">
      <alignment horizontal="distributed" vertical="center"/>
    </xf>
    <xf numFmtId="49" fontId="2" fillId="0" borderId="12" xfId="49" applyNumberFormat="1" applyFont="1" applyFill="1" applyBorder="1" applyAlignment="1">
      <alignment horizontal="right" vertical="center"/>
    </xf>
    <xf numFmtId="49" fontId="2" fillId="0" borderId="53" xfId="49" applyNumberFormat="1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 shrinkToFit="1"/>
    </xf>
    <xf numFmtId="38" fontId="2" fillId="0" borderId="0" xfId="49" applyFont="1" applyFill="1" applyBorder="1" applyAlignment="1">
      <alignment horizontal="right" vertical="center" shrinkToFit="1"/>
    </xf>
    <xf numFmtId="38" fontId="2" fillId="0" borderId="32" xfId="49" applyFont="1" applyFill="1" applyBorder="1" applyAlignment="1">
      <alignment horizontal="right" vertical="center" shrinkToFit="1"/>
    </xf>
    <xf numFmtId="38" fontId="2" fillId="0" borderId="21" xfId="49" applyFont="1" applyFill="1" applyBorder="1" applyAlignment="1">
      <alignment horizontal="right" vertical="center" shrinkToFit="1"/>
    </xf>
    <xf numFmtId="38" fontId="2" fillId="0" borderId="19" xfId="49" applyFont="1" applyFill="1" applyBorder="1" applyAlignment="1">
      <alignment horizontal="right" vertical="center" shrinkToFit="1"/>
    </xf>
    <xf numFmtId="38" fontId="2" fillId="0" borderId="39" xfId="49" applyFont="1" applyFill="1" applyBorder="1" applyAlignment="1">
      <alignment horizontal="right" vertical="center" shrinkToFit="1"/>
    </xf>
    <xf numFmtId="49" fontId="2" fillId="0" borderId="90" xfId="49" applyNumberFormat="1" applyFont="1" applyFill="1" applyBorder="1" applyAlignment="1">
      <alignment horizontal="right" vertical="center" shrinkToFit="1"/>
    </xf>
    <xf numFmtId="49" fontId="0" fillId="0" borderId="70" xfId="49" applyNumberFormat="1" applyFont="1" applyFill="1" applyBorder="1" applyAlignment="1">
      <alignment horizontal="right" vertical="center" shrinkToFit="1"/>
    </xf>
    <xf numFmtId="49" fontId="0" fillId="0" borderId="91" xfId="49" applyNumberFormat="1" applyFont="1" applyFill="1" applyBorder="1" applyAlignment="1">
      <alignment horizontal="right" vertical="center" shrinkToFit="1"/>
    </xf>
    <xf numFmtId="38" fontId="2" fillId="0" borderId="20" xfId="49" applyFont="1" applyFill="1" applyBorder="1" applyAlignment="1">
      <alignment horizontal="right" vertical="center"/>
    </xf>
    <xf numFmtId="38" fontId="2" fillId="0" borderId="22" xfId="49" applyFont="1" applyFill="1" applyBorder="1" applyAlignment="1">
      <alignment horizontal="right" vertical="center"/>
    </xf>
    <xf numFmtId="38" fontId="2" fillId="0" borderId="56" xfId="49" applyFont="1" applyFill="1" applyBorder="1" applyAlignment="1">
      <alignment horizontal="right" vertical="center"/>
    </xf>
    <xf numFmtId="38" fontId="2" fillId="0" borderId="13" xfId="49" applyFont="1" applyFill="1" applyBorder="1" applyAlignment="1">
      <alignment horizontal="right" vertical="center"/>
    </xf>
    <xf numFmtId="38" fontId="2" fillId="0" borderId="47" xfId="49" applyFont="1" applyFill="1" applyBorder="1" applyAlignment="1">
      <alignment horizontal="right" vertical="center"/>
    </xf>
    <xf numFmtId="38" fontId="2" fillId="0" borderId="68" xfId="49" applyFont="1" applyFill="1" applyBorder="1" applyAlignment="1">
      <alignment horizontal="right" vertical="center"/>
    </xf>
    <xf numFmtId="38" fontId="2" fillId="0" borderId="45" xfId="49" applyFont="1" applyFill="1" applyBorder="1" applyAlignment="1">
      <alignment horizontal="right" vertical="center"/>
    </xf>
    <xf numFmtId="38" fontId="2" fillId="0" borderId="54" xfId="49" applyFont="1" applyFill="1" applyBorder="1" applyAlignment="1">
      <alignment horizontal="right" vertical="center" wrapText="1" shrinkToFit="1"/>
    </xf>
    <xf numFmtId="38" fontId="2" fillId="0" borderId="12" xfId="49" applyFont="1" applyFill="1" applyBorder="1" applyAlignment="1">
      <alignment horizontal="right" vertical="center" wrapText="1" shrinkToFit="1"/>
    </xf>
    <xf numFmtId="38" fontId="2" fillId="0" borderId="81" xfId="49" applyFont="1" applyFill="1" applyBorder="1" applyAlignment="1">
      <alignment horizontal="right" vertical="center" wrapText="1" shrinkToFit="1"/>
    </xf>
    <xf numFmtId="38" fontId="2" fillId="0" borderId="21" xfId="49" applyFont="1" applyFill="1" applyBorder="1" applyAlignment="1">
      <alignment horizontal="right" vertical="center" wrapText="1" shrinkToFit="1"/>
    </xf>
    <xf numFmtId="38" fontId="2" fillId="0" borderId="19" xfId="49" applyFont="1" applyFill="1" applyBorder="1" applyAlignment="1">
      <alignment horizontal="right" vertical="center" wrapText="1" shrinkToFit="1"/>
    </xf>
    <xf numFmtId="38" fontId="2" fillId="0" borderId="39" xfId="49" applyFont="1" applyFill="1" applyBorder="1" applyAlignment="1">
      <alignment horizontal="right" vertical="center" wrapText="1" shrinkToFit="1"/>
    </xf>
    <xf numFmtId="38" fontId="2" fillId="0" borderId="92" xfId="49" applyFont="1" applyFill="1" applyBorder="1" applyAlignment="1">
      <alignment horizontal="right" vertical="center"/>
    </xf>
    <xf numFmtId="38" fontId="2" fillId="0" borderId="93" xfId="49" applyFont="1" applyFill="1" applyBorder="1" applyAlignment="1">
      <alignment horizontal="right" vertical="center"/>
    </xf>
    <xf numFmtId="38" fontId="2" fillId="0" borderId="94" xfId="49" applyFont="1" applyFill="1" applyBorder="1" applyAlignment="1">
      <alignment horizontal="right" vertical="center"/>
    </xf>
    <xf numFmtId="38" fontId="2" fillId="0" borderId="19" xfId="49" applyFont="1" applyFill="1" applyBorder="1" applyAlignment="1">
      <alignment horizontal="center" vertical="center"/>
    </xf>
    <xf numFmtId="38" fontId="2" fillId="0" borderId="38" xfId="49" applyFont="1" applyFill="1" applyBorder="1" applyAlignment="1">
      <alignment horizontal="center" vertical="center"/>
    </xf>
    <xf numFmtId="38" fontId="2" fillId="0" borderId="95" xfId="49" applyFont="1" applyFill="1" applyBorder="1" applyAlignment="1">
      <alignment horizontal="right" vertical="center"/>
    </xf>
    <xf numFmtId="38" fontId="2" fillId="0" borderId="72" xfId="49" applyFont="1" applyFill="1" applyBorder="1" applyAlignment="1">
      <alignment horizontal="right" vertical="center"/>
    </xf>
    <xf numFmtId="38" fontId="2" fillId="0" borderId="71" xfId="49" applyFont="1" applyFill="1" applyBorder="1" applyAlignment="1">
      <alignment horizontal="right" vertical="center"/>
    </xf>
    <xf numFmtId="38" fontId="2" fillId="0" borderId="96" xfId="49" applyFont="1" applyFill="1" applyBorder="1" applyAlignment="1">
      <alignment horizontal="right" vertical="center"/>
    </xf>
    <xf numFmtId="38" fontId="2" fillId="0" borderId="97" xfId="49" applyFont="1" applyFill="1" applyBorder="1" applyAlignment="1">
      <alignment horizontal="right" vertical="center"/>
    </xf>
    <xf numFmtId="38" fontId="2" fillId="0" borderId="73" xfId="49" applyFont="1" applyFill="1" applyBorder="1" applyAlignment="1">
      <alignment horizontal="right" vertical="center"/>
    </xf>
    <xf numFmtId="38" fontId="2" fillId="0" borderId="74" xfId="49" applyFont="1" applyFill="1" applyBorder="1" applyAlignment="1">
      <alignment horizontal="right" vertical="center"/>
    </xf>
    <xf numFmtId="38" fontId="2" fillId="0" borderId="98" xfId="49" applyFont="1" applyFill="1" applyBorder="1" applyAlignment="1">
      <alignment horizontal="right" vertical="center"/>
    </xf>
    <xf numFmtId="49" fontId="2" fillId="0" borderId="90" xfId="49" applyNumberFormat="1" applyFont="1" applyFill="1" applyBorder="1" applyAlignment="1">
      <alignment horizontal="right" vertical="center"/>
    </xf>
    <xf numFmtId="49" fontId="0" fillId="0" borderId="70" xfId="49" applyNumberFormat="1" applyFont="1" applyFill="1" applyBorder="1" applyAlignment="1">
      <alignment horizontal="right" vertical="center"/>
    </xf>
    <xf numFmtId="49" fontId="0" fillId="0" borderId="91" xfId="49" applyNumberFormat="1" applyFont="1" applyFill="1" applyBorder="1" applyAlignment="1">
      <alignment horizontal="right" vertical="center"/>
    </xf>
    <xf numFmtId="38" fontId="2" fillId="0" borderId="99" xfId="49" applyFont="1" applyFill="1" applyBorder="1" applyAlignment="1">
      <alignment horizontal="right" vertical="center"/>
    </xf>
    <xf numFmtId="38" fontId="2" fillId="0" borderId="69" xfId="49" applyFont="1" applyFill="1" applyBorder="1" applyAlignment="1">
      <alignment horizontal="right" vertical="center"/>
    </xf>
    <xf numFmtId="38" fontId="2" fillId="0" borderId="70" xfId="49" applyFont="1" applyFill="1" applyBorder="1" applyAlignment="1">
      <alignment horizontal="right" vertical="center"/>
    </xf>
    <xf numFmtId="38" fontId="2" fillId="0" borderId="100" xfId="49" applyFont="1" applyFill="1" applyBorder="1" applyAlignment="1">
      <alignment horizontal="right" vertical="center"/>
    </xf>
    <xf numFmtId="49" fontId="2" fillId="0" borderId="70" xfId="49" applyNumberFormat="1" applyFont="1" applyFill="1" applyBorder="1" applyAlignment="1">
      <alignment horizontal="right" vertical="center"/>
    </xf>
    <xf numFmtId="49" fontId="2" fillId="0" borderId="91" xfId="49" applyNumberFormat="1" applyFont="1" applyFill="1" applyBorder="1" applyAlignment="1">
      <alignment horizontal="right" vertical="center"/>
    </xf>
    <xf numFmtId="38" fontId="2" fillId="0" borderId="101" xfId="49" applyFont="1" applyFill="1" applyBorder="1" applyAlignment="1">
      <alignment horizontal="right" vertical="center"/>
    </xf>
    <xf numFmtId="38" fontId="2" fillId="0" borderId="102" xfId="49" applyFont="1" applyFill="1" applyBorder="1" applyAlignment="1">
      <alignment horizontal="right" vertical="center"/>
    </xf>
    <xf numFmtId="38" fontId="2" fillId="0" borderId="103" xfId="49" applyFont="1" applyFill="1" applyBorder="1" applyAlignment="1">
      <alignment horizontal="right" vertical="center"/>
    </xf>
    <xf numFmtId="38" fontId="2" fillId="0" borderId="104" xfId="49" applyFont="1" applyFill="1" applyBorder="1" applyAlignment="1">
      <alignment horizontal="right" vertical="center"/>
    </xf>
    <xf numFmtId="0" fontId="2" fillId="0" borderId="73" xfId="49" applyNumberFormat="1" applyFont="1" applyFill="1" applyBorder="1" applyAlignment="1" quotePrefix="1">
      <alignment horizontal="right" vertical="center"/>
    </xf>
    <xf numFmtId="0" fontId="2" fillId="0" borderId="74" xfId="49" applyNumberFormat="1" applyFont="1" applyFill="1" applyBorder="1" applyAlignment="1">
      <alignment horizontal="right" vertical="center"/>
    </xf>
    <xf numFmtId="0" fontId="2" fillId="0" borderId="98" xfId="49" applyNumberFormat="1" applyFont="1" applyFill="1" applyBorder="1" applyAlignment="1">
      <alignment horizontal="right" vertical="center"/>
    </xf>
    <xf numFmtId="38" fontId="2" fillId="0" borderId="74" xfId="49" applyFont="1" applyFill="1" applyBorder="1" applyAlignment="1" quotePrefix="1">
      <alignment horizontal="right" vertical="center"/>
    </xf>
    <xf numFmtId="38" fontId="2" fillId="0" borderId="86" xfId="49" applyFont="1" applyFill="1" applyBorder="1" applyAlignment="1">
      <alignment horizontal="right" vertical="center"/>
    </xf>
    <xf numFmtId="38" fontId="2" fillId="0" borderId="87" xfId="49" applyFont="1" applyFill="1" applyBorder="1" applyAlignment="1">
      <alignment horizontal="right" vertical="center"/>
    </xf>
    <xf numFmtId="38" fontId="2" fillId="0" borderId="105" xfId="49" applyFont="1" applyFill="1" applyBorder="1" applyAlignment="1">
      <alignment horizontal="right" vertical="center"/>
    </xf>
    <xf numFmtId="38" fontId="2" fillId="0" borderId="106" xfId="49" applyFont="1" applyFill="1" applyBorder="1" applyAlignment="1">
      <alignment horizontal="right" vertical="center"/>
    </xf>
    <xf numFmtId="38" fontId="2" fillId="0" borderId="88" xfId="49" applyFont="1" applyFill="1" applyBorder="1" applyAlignment="1">
      <alignment horizontal="right" vertical="center"/>
    </xf>
    <xf numFmtId="38" fontId="2" fillId="0" borderId="104" xfId="49" applyFont="1" applyFill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distributed" vertical="center" indent="2"/>
    </xf>
    <xf numFmtId="0" fontId="2" fillId="0" borderId="22" xfId="0" applyFont="1" applyFill="1" applyBorder="1" applyAlignment="1">
      <alignment horizontal="distributed" vertical="center" indent="2"/>
    </xf>
    <xf numFmtId="0" fontId="2" fillId="0" borderId="45" xfId="0" applyFont="1" applyFill="1" applyBorder="1" applyAlignment="1">
      <alignment horizontal="distributed" vertical="center" indent="2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179" fontId="2" fillId="0" borderId="21" xfId="0" applyNumberFormat="1" applyFont="1" applyBorder="1" applyAlignment="1">
      <alignment horizontal="right" vertical="center" indent="3"/>
    </xf>
    <xf numFmtId="179" fontId="2" fillId="0" borderId="19" xfId="0" applyNumberFormat="1" applyFont="1" applyBorder="1" applyAlignment="1">
      <alignment horizontal="right" vertical="center" indent="3"/>
    </xf>
    <xf numFmtId="179" fontId="2" fillId="0" borderId="38" xfId="0" applyNumberFormat="1" applyFont="1" applyBorder="1" applyAlignment="1">
      <alignment horizontal="right" vertical="center" indent="3"/>
    </xf>
    <xf numFmtId="49" fontId="2" fillId="0" borderId="1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31" xfId="0" applyNumberFormat="1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3" fontId="2" fillId="0" borderId="46" xfId="0" applyNumberFormat="1" applyFont="1" applyBorder="1" applyAlignment="1">
      <alignment horizontal="right" vertical="center" indent="2"/>
    </xf>
    <xf numFmtId="3" fontId="2" fillId="0" borderId="19" xfId="0" applyNumberFormat="1" applyFont="1" applyBorder="1" applyAlignment="1">
      <alignment horizontal="right" vertical="center" indent="2"/>
    </xf>
    <xf numFmtId="3" fontId="2" fillId="0" borderId="38" xfId="0" applyNumberFormat="1" applyFont="1" applyBorder="1" applyAlignment="1">
      <alignment horizontal="right" vertical="center" indent="2"/>
    </xf>
    <xf numFmtId="0" fontId="49" fillId="0" borderId="2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186" fontId="2" fillId="0" borderId="1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="80" zoomScaleNormal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54" t="s">
        <v>139</v>
      </c>
    </row>
    <row r="3" ht="13.5">
      <c r="A3" s="54"/>
    </row>
    <row r="4" ht="13.5">
      <c r="A4" s="54"/>
    </row>
    <row r="5" ht="13.5">
      <c r="A5" s="54"/>
    </row>
    <row r="6" ht="13.5">
      <c r="A6" s="54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2"/>
  <sheetViews>
    <sheetView showZeros="0" view="pageBreakPreview" zoomScaleNormal="70" zoomScaleSheetLayoutView="100" workbookViewId="0" topLeftCell="A1">
      <selection activeCell="AK1" sqref="AK1"/>
    </sheetView>
  </sheetViews>
  <sheetFormatPr defaultColWidth="2.375" defaultRowHeight="15" customHeight="1"/>
  <cols>
    <col min="1" max="2" width="2.375" style="1" customWidth="1"/>
    <col min="3" max="3" width="3.125" style="1" customWidth="1"/>
    <col min="4" max="5" width="2.00390625" style="1" customWidth="1"/>
    <col min="6" max="16384" width="2.375" style="1" customWidth="1"/>
  </cols>
  <sheetData>
    <row r="1" ht="22.5" customHeight="1">
      <c r="A1" s="3" t="s">
        <v>172</v>
      </c>
    </row>
    <row r="2" spans="2:34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H2" s="5" t="s">
        <v>95</v>
      </c>
    </row>
    <row r="3" spans="2:34" ht="26.25" customHeight="1">
      <c r="B3" s="147" t="s">
        <v>18</v>
      </c>
      <c r="C3" s="108"/>
      <c r="D3" s="108"/>
      <c r="E3" s="108"/>
      <c r="F3" s="108"/>
      <c r="G3" s="108"/>
      <c r="H3" s="148" t="s">
        <v>0</v>
      </c>
      <c r="I3" s="149"/>
      <c r="J3" s="149"/>
      <c r="K3" s="149"/>
      <c r="L3" s="145" t="s">
        <v>1</v>
      </c>
      <c r="M3" s="145"/>
      <c r="N3" s="145"/>
      <c r="O3" s="145" t="s">
        <v>2</v>
      </c>
      <c r="P3" s="145"/>
      <c r="Q3" s="145"/>
      <c r="R3" s="145" t="s">
        <v>3</v>
      </c>
      <c r="S3" s="145"/>
      <c r="T3" s="145"/>
      <c r="U3" s="145" t="s">
        <v>4</v>
      </c>
      <c r="V3" s="145"/>
      <c r="W3" s="145"/>
      <c r="X3" s="145" t="s">
        <v>5</v>
      </c>
      <c r="Y3" s="145"/>
      <c r="Z3" s="145"/>
      <c r="AA3" s="145" t="s">
        <v>6</v>
      </c>
      <c r="AB3" s="145"/>
      <c r="AC3" s="145"/>
      <c r="AD3" s="146" t="s">
        <v>83</v>
      </c>
      <c r="AE3" s="116"/>
      <c r="AF3" s="116"/>
      <c r="AG3" s="116"/>
      <c r="AH3" s="117"/>
    </row>
    <row r="4" spans="2:34" ht="26.25" customHeight="1">
      <c r="B4" s="137" t="s">
        <v>151</v>
      </c>
      <c r="C4" s="138"/>
      <c r="D4" s="98" t="s">
        <v>154</v>
      </c>
      <c r="E4" s="98"/>
      <c r="F4" s="138" t="s">
        <v>153</v>
      </c>
      <c r="G4" s="138"/>
      <c r="H4" s="139">
        <v>9</v>
      </c>
      <c r="I4" s="140"/>
      <c r="J4" s="140"/>
      <c r="K4" s="141"/>
      <c r="L4" s="142">
        <v>23</v>
      </c>
      <c r="M4" s="143"/>
      <c r="N4" s="144"/>
      <c r="O4" s="142">
        <v>22</v>
      </c>
      <c r="P4" s="143"/>
      <c r="Q4" s="144"/>
      <c r="R4" s="142">
        <v>22</v>
      </c>
      <c r="S4" s="143"/>
      <c r="T4" s="144"/>
      <c r="U4" s="142">
        <v>21</v>
      </c>
      <c r="V4" s="143"/>
      <c r="W4" s="144"/>
      <c r="X4" s="142">
        <v>21</v>
      </c>
      <c r="Y4" s="143"/>
      <c r="Z4" s="144"/>
      <c r="AA4" s="142">
        <v>22</v>
      </c>
      <c r="AB4" s="143"/>
      <c r="AC4" s="144"/>
      <c r="AD4" s="133">
        <f>SUM(L4:AC4)</f>
        <v>131</v>
      </c>
      <c r="AE4" s="134"/>
      <c r="AF4" s="134"/>
      <c r="AG4" s="135" t="s">
        <v>155</v>
      </c>
      <c r="AH4" s="136"/>
    </row>
    <row r="5" spans="2:34" ht="26.25" customHeight="1">
      <c r="B5" s="63"/>
      <c r="C5" s="64"/>
      <c r="D5" s="65">
        <v>3</v>
      </c>
      <c r="E5" s="65"/>
      <c r="F5" s="64"/>
      <c r="G5" s="64"/>
      <c r="H5" s="66">
        <v>9</v>
      </c>
      <c r="I5" s="67"/>
      <c r="J5" s="67"/>
      <c r="K5" s="68"/>
      <c r="L5" s="55">
        <v>20</v>
      </c>
      <c r="M5" s="56"/>
      <c r="N5" s="57"/>
      <c r="O5" s="55">
        <v>23</v>
      </c>
      <c r="P5" s="56"/>
      <c r="Q5" s="57"/>
      <c r="R5" s="55">
        <v>20</v>
      </c>
      <c r="S5" s="56"/>
      <c r="T5" s="57"/>
      <c r="U5" s="55">
        <v>22</v>
      </c>
      <c r="V5" s="56"/>
      <c r="W5" s="57"/>
      <c r="X5" s="55">
        <v>21</v>
      </c>
      <c r="Y5" s="56"/>
      <c r="Z5" s="57"/>
      <c r="AA5" s="55">
        <v>22</v>
      </c>
      <c r="AB5" s="56"/>
      <c r="AC5" s="57"/>
      <c r="AD5" s="58">
        <f>SUM(L5:AC5)</f>
        <v>128</v>
      </c>
      <c r="AE5" s="59"/>
      <c r="AF5" s="59"/>
      <c r="AG5" s="60" t="s">
        <v>161</v>
      </c>
      <c r="AH5" s="61"/>
    </row>
    <row r="6" spans="2:34" ht="26.25" customHeight="1">
      <c r="B6" s="63"/>
      <c r="C6" s="64"/>
      <c r="D6" s="65">
        <v>4</v>
      </c>
      <c r="E6" s="65"/>
      <c r="F6" s="64"/>
      <c r="G6" s="64"/>
      <c r="H6" s="66">
        <v>9</v>
      </c>
      <c r="I6" s="67"/>
      <c r="J6" s="67"/>
      <c r="K6" s="68"/>
      <c r="L6" s="55">
        <f>L8+L9+L10+L11+L12+L13+L14+L15+L16</f>
        <v>21</v>
      </c>
      <c r="M6" s="56"/>
      <c r="N6" s="57"/>
      <c r="O6" s="55">
        <f>O8+O9+O10+O11+O12+O13+O14+O15+O16</f>
        <v>21</v>
      </c>
      <c r="P6" s="56"/>
      <c r="Q6" s="57"/>
      <c r="R6" s="55">
        <f>R8+R9+R10+R11+R12+R13+R14+R15+R16</f>
        <v>23</v>
      </c>
      <c r="S6" s="56"/>
      <c r="T6" s="57"/>
      <c r="U6" s="55">
        <f>U8+U9+U10+U11+U12+U13+U14+U15+U16</f>
        <v>19</v>
      </c>
      <c r="V6" s="56"/>
      <c r="W6" s="57"/>
      <c r="X6" s="55">
        <f>X8+X9+X10+X11+X12+X13+X14+X15+X16</f>
        <v>21</v>
      </c>
      <c r="Y6" s="56"/>
      <c r="Z6" s="57"/>
      <c r="AA6" s="55">
        <f>AA8+AA9+AA10+AA11+AA12+AA13+AA14+AA15+AA16</f>
        <v>21</v>
      </c>
      <c r="AB6" s="56"/>
      <c r="AC6" s="57"/>
      <c r="AD6" s="58">
        <f>SUM(L6:AC6)</f>
        <v>126</v>
      </c>
      <c r="AE6" s="59"/>
      <c r="AF6" s="59"/>
      <c r="AG6" s="60" t="s">
        <v>161</v>
      </c>
      <c r="AH6" s="61"/>
    </row>
    <row r="7" spans="2:34" ht="26.25" customHeight="1">
      <c r="B7" s="63" t="s">
        <v>145</v>
      </c>
      <c r="C7" s="64"/>
      <c r="D7" s="64"/>
      <c r="E7" s="64"/>
      <c r="F7" s="64"/>
      <c r="G7" s="64"/>
      <c r="H7" s="66" t="s">
        <v>25</v>
      </c>
      <c r="I7" s="67"/>
      <c r="J7" s="67"/>
      <c r="K7" s="68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8">
        <f aca="true" t="shared" si="0" ref="AD7:AD15">SUM(L7:AC7)</f>
        <v>0</v>
      </c>
      <c r="AE7" s="59"/>
      <c r="AF7" s="59"/>
      <c r="AG7" s="131"/>
      <c r="AH7" s="132"/>
    </row>
    <row r="8" spans="2:34" ht="26.25" customHeight="1">
      <c r="B8" s="63"/>
      <c r="C8" s="64"/>
      <c r="D8" s="64"/>
      <c r="E8" s="64"/>
      <c r="F8" s="64"/>
      <c r="G8" s="64"/>
      <c r="H8" s="66" t="s">
        <v>10</v>
      </c>
      <c r="I8" s="67"/>
      <c r="J8" s="67"/>
      <c r="K8" s="68"/>
      <c r="L8" s="55">
        <v>2</v>
      </c>
      <c r="M8" s="56"/>
      <c r="N8" s="57"/>
      <c r="O8" s="55">
        <v>2</v>
      </c>
      <c r="P8" s="56"/>
      <c r="Q8" s="57"/>
      <c r="R8" s="55">
        <v>2</v>
      </c>
      <c r="S8" s="56"/>
      <c r="T8" s="57"/>
      <c r="U8" s="55">
        <v>2</v>
      </c>
      <c r="V8" s="56"/>
      <c r="W8" s="57"/>
      <c r="X8" s="55">
        <v>2</v>
      </c>
      <c r="Y8" s="56"/>
      <c r="Z8" s="57"/>
      <c r="AA8" s="55">
        <v>2</v>
      </c>
      <c r="AB8" s="56"/>
      <c r="AC8" s="57"/>
      <c r="AD8" s="58">
        <f t="shared" si="0"/>
        <v>12</v>
      </c>
      <c r="AE8" s="59"/>
      <c r="AF8" s="59"/>
      <c r="AG8" s="60"/>
      <c r="AH8" s="61"/>
    </row>
    <row r="9" spans="2:34" ht="26.25" customHeight="1">
      <c r="B9" s="63"/>
      <c r="C9" s="64"/>
      <c r="D9" s="64"/>
      <c r="E9" s="64"/>
      <c r="F9" s="64"/>
      <c r="G9" s="64"/>
      <c r="H9" s="128" t="s">
        <v>11</v>
      </c>
      <c r="I9" s="129"/>
      <c r="J9" s="129"/>
      <c r="K9" s="130"/>
      <c r="L9" s="55">
        <v>2</v>
      </c>
      <c r="M9" s="56"/>
      <c r="N9" s="57"/>
      <c r="O9" s="55">
        <v>2</v>
      </c>
      <c r="P9" s="56"/>
      <c r="Q9" s="57"/>
      <c r="R9" s="55">
        <v>2</v>
      </c>
      <c r="S9" s="56"/>
      <c r="T9" s="57"/>
      <c r="U9" s="55">
        <v>2</v>
      </c>
      <c r="V9" s="56"/>
      <c r="W9" s="57"/>
      <c r="X9" s="55">
        <v>2</v>
      </c>
      <c r="Y9" s="56"/>
      <c r="Z9" s="57"/>
      <c r="AA9" s="55">
        <v>2</v>
      </c>
      <c r="AB9" s="56"/>
      <c r="AC9" s="57"/>
      <c r="AD9" s="58">
        <f t="shared" si="0"/>
        <v>12</v>
      </c>
      <c r="AE9" s="59"/>
      <c r="AF9" s="59"/>
      <c r="AG9" s="60"/>
      <c r="AH9" s="61"/>
    </row>
    <row r="10" spans="2:34" ht="26.25" customHeight="1">
      <c r="B10" s="63"/>
      <c r="C10" s="64"/>
      <c r="D10" s="64"/>
      <c r="E10" s="64"/>
      <c r="F10" s="64"/>
      <c r="G10" s="64"/>
      <c r="H10" s="66" t="s">
        <v>12</v>
      </c>
      <c r="I10" s="67"/>
      <c r="J10" s="67"/>
      <c r="K10" s="68"/>
      <c r="L10" s="55">
        <v>2</v>
      </c>
      <c r="M10" s="56"/>
      <c r="N10" s="57"/>
      <c r="O10" s="55">
        <v>3</v>
      </c>
      <c r="P10" s="56"/>
      <c r="Q10" s="57"/>
      <c r="R10" s="55">
        <v>2</v>
      </c>
      <c r="S10" s="56"/>
      <c r="T10" s="57"/>
      <c r="U10" s="55">
        <v>2</v>
      </c>
      <c r="V10" s="56"/>
      <c r="W10" s="57"/>
      <c r="X10" s="55">
        <v>2</v>
      </c>
      <c r="Y10" s="56"/>
      <c r="Z10" s="57"/>
      <c r="AA10" s="55">
        <v>2</v>
      </c>
      <c r="AB10" s="56"/>
      <c r="AC10" s="57"/>
      <c r="AD10" s="58">
        <f t="shared" si="0"/>
        <v>13</v>
      </c>
      <c r="AE10" s="59"/>
      <c r="AF10" s="59"/>
      <c r="AG10" s="60"/>
      <c r="AH10" s="61"/>
    </row>
    <row r="11" spans="2:34" ht="26.25" customHeight="1">
      <c r="B11" s="63"/>
      <c r="C11" s="64"/>
      <c r="D11" s="64"/>
      <c r="E11" s="64"/>
      <c r="F11" s="64"/>
      <c r="G11" s="64"/>
      <c r="H11" s="125" t="s">
        <v>85</v>
      </c>
      <c r="I11" s="126"/>
      <c r="J11" s="126"/>
      <c r="K11" s="127"/>
      <c r="L11" s="55">
        <v>2</v>
      </c>
      <c r="M11" s="56"/>
      <c r="N11" s="57"/>
      <c r="O11" s="55">
        <v>2</v>
      </c>
      <c r="P11" s="56"/>
      <c r="Q11" s="57"/>
      <c r="R11" s="55">
        <v>2</v>
      </c>
      <c r="S11" s="56"/>
      <c r="T11" s="57"/>
      <c r="U11" s="55">
        <v>2</v>
      </c>
      <c r="V11" s="56"/>
      <c r="W11" s="57"/>
      <c r="X11" s="55">
        <v>2</v>
      </c>
      <c r="Y11" s="56"/>
      <c r="Z11" s="57"/>
      <c r="AA11" s="55">
        <v>2</v>
      </c>
      <c r="AB11" s="56"/>
      <c r="AC11" s="57"/>
      <c r="AD11" s="58">
        <f t="shared" si="0"/>
        <v>12</v>
      </c>
      <c r="AE11" s="59"/>
      <c r="AF11" s="59"/>
      <c r="AG11" s="60"/>
      <c r="AH11" s="61"/>
    </row>
    <row r="12" spans="2:34" ht="26.25" customHeight="1">
      <c r="B12" s="63"/>
      <c r="C12" s="64"/>
      <c r="D12" s="64"/>
      <c r="E12" s="64"/>
      <c r="F12" s="64"/>
      <c r="G12" s="64"/>
      <c r="H12" s="125" t="s">
        <v>92</v>
      </c>
      <c r="I12" s="126"/>
      <c r="J12" s="126"/>
      <c r="K12" s="127"/>
      <c r="L12" s="55">
        <v>4</v>
      </c>
      <c r="M12" s="56"/>
      <c r="N12" s="57"/>
      <c r="O12" s="55">
        <v>4</v>
      </c>
      <c r="P12" s="56"/>
      <c r="Q12" s="57"/>
      <c r="R12" s="55">
        <v>4</v>
      </c>
      <c r="S12" s="56"/>
      <c r="T12" s="57"/>
      <c r="U12" s="55">
        <v>3</v>
      </c>
      <c r="V12" s="56"/>
      <c r="W12" s="57"/>
      <c r="X12" s="55">
        <v>3</v>
      </c>
      <c r="Y12" s="56"/>
      <c r="Z12" s="57"/>
      <c r="AA12" s="55">
        <v>3</v>
      </c>
      <c r="AB12" s="56"/>
      <c r="AC12" s="57"/>
      <c r="AD12" s="58">
        <f t="shared" si="0"/>
        <v>21</v>
      </c>
      <c r="AE12" s="59"/>
      <c r="AF12" s="59"/>
      <c r="AG12" s="60"/>
      <c r="AH12" s="61"/>
    </row>
    <row r="13" spans="2:34" ht="26.25" customHeight="1">
      <c r="B13" s="63"/>
      <c r="C13" s="64"/>
      <c r="D13" s="64"/>
      <c r="E13" s="64"/>
      <c r="F13" s="64"/>
      <c r="G13" s="64"/>
      <c r="H13" s="66" t="s">
        <v>14</v>
      </c>
      <c r="I13" s="67"/>
      <c r="J13" s="67"/>
      <c r="K13" s="68"/>
      <c r="L13" s="55">
        <v>4</v>
      </c>
      <c r="M13" s="56"/>
      <c r="N13" s="57"/>
      <c r="O13" s="55">
        <v>4</v>
      </c>
      <c r="P13" s="56"/>
      <c r="Q13" s="57"/>
      <c r="R13" s="55">
        <v>4</v>
      </c>
      <c r="S13" s="56"/>
      <c r="T13" s="57"/>
      <c r="U13" s="55">
        <v>3</v>
      </c>
      <c r="V13" s="56"/>
      <c r="W13" s="57"/>
      <c r="X13" s="55">
        <v>3</v>
      </c>
      <c r="Y13" s="56"/>
      <c r="Z13" s="57"/>
      <c r="AA13" s="55">
        <v>3</v>
      </c>
      <c r="AB13" s="56"/>
      <c r="AC13" s="57"/>
      <c r="AD13" s="58">
        <f t="shared" si="0"/>
        <v>21</v>
      </c>
      <c r="AE13" s="59"/>
      <c r="AF13" s="59"/>
      <c r="AG13" s="60"/>
      <c r="AH13" s="61"/>
    </row>
    <row r="14" spans="2:34" ht="26.25" customHeight="1">
      <c r="B14" s="63"/>
      <c r="C14" s="64"/>
      <c r="D14" s="64"/>
      <c r="E14" s="64"/>
      <c r="F14" s="64"/>
      <c r="G14" s="64"/>
      <c r="H14" s="66" t="s">
        <v>15</v>
      </c>
      <c r="I14" s="67"/>
      <c r="J14" s="67"/>
      <c r="K14" s="68"/>
      <c r="L14" s="55">
        <v>2</v>
      </c>
      <c r="M14" s="56"/>
      <c r="N14" s="57"/>
      <c r="O14" s="55">
        <v>1</v>
      </c>
      <c r="P14" s="56"/>
      <c r="Q14" s="57"/>
      <c r="R14" s="55">
        <v>2</v>
      </c>
      <c r="S14" s="56"/>
      <c r="T14" s="57"/>
      <c r="U14" s="55">
        <v>1</v>
      </c>
      <c r="V14" s="56"/>
      <c r="W14" s="57"/>
      <c r="X14" s="55">
        <v>2</v>
      </c>
      <c r="Y14" s="56"/>
      <c r="Z14" s="57"/>
      <c r="AA14" s="55">
        <v>2</v>
      </c>
      <c r="AB14" s="56"/>
      <c r="AC14" s="57"/>
      <c r="AD14" s="58">
        <f t="shared" si="0"/>
        <v>10</v>
      </c>
      <c r="AE14" s="59"/>
      <c r="AF14" s="59"/>
      <c r="AG14" s="60"/>
      <c r="AH14" s="61"/>
    </row>
    <row r="15" spans="2:34" ht="26.25" customHeight="1">
      <c r="B15" s="63"/>
      <c r="C15" s="64"/>
      <c r="D15" s="64"/>
      <c r="E15" s="64"/>
      <c r="F15" s="64"/>
      <c r="G15" s="64"/>
      <c r="H15" s="66" t="s">
        <v>16</v>
      </c>
      <c r="I15" s="67"/>
      <c r="J15" s="67"/>
      <c r="K15" s="68"/>
      <c r="L15" s="55">
        <v>2</v>
      </c>
      <c r="M15" s="56"/>
      <c r="N15" s="57"/>
      <c r="O15" s="55">
        <v>2</v>
      </c>
      <c r="P15" s="56"/>
      <c r="Q15" s="57"/>
      <c r="R15" s="55">
        <v>3</v>
      </c>
      <c r="S15" s="56"/>
      <c r="T15" s="57"/>
      <c r="U15" s="55">
        <v>3</v>
      </c>
      <c r="V15" s="56"/>
      <c r="W15" s="57"/>
      <c r="X15" s="55">
        <v>3</v>
      </c>
      <c r="Y15" s="56"/>
      <c r="Z15" s="57"/>
      <c r="AA15" s="55">
        <v>3</v>
      </c>
      <c r="AB15" s="56"/>
      <c r="AC15" s="57"/>
      <c r="AD15" s="58">
        <f t="shared" si="0"/>
        <v>16</v>
      </c>
      <c r="AE15" s="59"/>
      <c r="AF15" s="59"/>
      <c r="AG15" s="60"/>
      <c r="AH15" s="61"/>
    </row>
    <row r="16" spans="2:34" ht="26.25" customHeight="1">
      <c r="B16" s="120"/>
      <c r="C16" s="121"/>
      <c r="D16" s="121"/>
      <c r="E16" s="121"/>
      <c r="F16" s="121"/>
      <c r="G16" s="121"/>
      <c r="H16" s="122" t="s">
        <v>17</v>
      </c>
      <c r="I16" s="123"/>
      <c r="J16" s="123"/>
      <c r="K16" s="124"/>
      <c r="L16" s="110">
        <v>1</v>
      </c>
      <c r="M16" s="111"/>
      <c r="N16" s="112"/>
      <c r="O16" s="110">
        <v>1</v>
      </c>
      <c r="P16" s="111"/>
      <c r="Q16" s="112"/>
      <c r="R16" s="110">
        <v>2</v>
      </c>
      <c r="S16" s="111"/>
      <c r="T16" s="112"/>
      <c r="U16" s="110">
        <v>1</v>
      </c>
      <c r="V16" s="111"/>
      <c r="W16" s="112"/>
      <c r="X16" s="110">
        <v>2</v>
      </c>
      <c r="Y16" s="111"/>
      <c r="Z16" s="112"/>
      <c r="AA16" s="110">
        <v>2</v>
      </c>
      <c r="AB16" s="111"/>
      <c r="AC16" s="112"/>
      <c r="AD16" s="113">
        <f>SUM(L16:AC16)</f>
        <v>9</v>
      </c>
      <c r="AE16" s="114"/>
      <c r="AF16" s="114"/>
      <c r="AG16" s="75"/>
      <c r="AH16" s="76"/>
    </row>
    <row r="17" spans="2:34" ht="15" customHeight="1">
      <c r="B17" s="2" t="s">
        <v>96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2:49" ht="15" customHeight="1">
      <c r="B18" s="2" t="s">
        <v>138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W18" s="1" t="s">
        <v>148</v>
      </c>
    </row>
    <row r="19" spans="2:34" ht="1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2:34" ht="1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ht="22.5" customHeight="1">
      <c r="A21" s="3" t="s">
        <v>173</v>
      </c>
    </row>
    <row r="22" spans="2:34" ht="1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H22" s="5" t="s">
        <v>95</v>
      </c>
    </row>
    <row r="23" spans="2:34" ht="26.25" customHeight="1">
      <c r="B23" s="115" t="s">
        <v>18</v>
      </c>
      <c r="C23" s="116"/>
      <c r="D23" s="116"/>
      <c r="E23" s="116"/>
      <c r="F23" s="116"/>
      <c r="G23" s="117"/>
      <c r="H23" s="118" t="s">
        <v>116</v>
      </c>
      <c r="I23" s="119"/>
      <c r="J23" s="119"/>
      <c r="K23" s="119"/>
      <c r="L23" s="119"/>
      <c r="M23" s="119"/>
      <c r="N23" s="119" t="s">
        <v>117</v>
      </c>
      <c r="O23" s="119"/>
      <c r="P23" s="119"/>
      <c r="Q23" s="119"/>
      <c r="R23" s="119"/>
      <c r="S23" s="119" t="s">
        <v>118</v>
      </c>
      <c r="T23" s="119"/>
      <c r="U23" s="119"/>
      <c r="V23" s="119"/>
      <c r="W23" s="119"/>
      <c r="X23" s="119" t="s">
        <v>119</v>
      </c>
      <c r="Y23" s="119"/>
      <c r="Z23" s="119"/>
      <c r="AA23" s="119"/>
      <c r="AB23" s="119"/>
      <c r="AC23" s="107" t="s">
        <v>21</v>
      </c>
      <c r="AD23" s="108"/>
      <c r="AE23" s="108"/>
      <c r="AF23" s="108"/>
      <c r="AG23" s="108"/>
      <c r="AH23" s="109"/>
    </row>
    <row r="24" spans="2:34" ht="26.25" customHeight="1">
      <c r="B24" s="84" t="s">
        <v>151</v>
      </c>
      <c r="C24" s="85"/>
      <c r="D24" s="105" t="s">
        <v>154</v>
      </c>
      <c r="E24" s="106"/>
      <c r="F24" s="86" t="s">
        <v>153</v>
      </c>
      <c r="G24" s="87"/>
      <c r="H24" s="90">
        <v>5</v>
      </c>
      <c r="I24" s="91"/>
      <c r="J24" s="91"/>
      <c r="K24" s="91"/>
      <c r="L24" s="91"/>
      <c r="M24" s="91"/>
      <c r="N24" s="94">
        <v>22</v>
      </c>
      <c r="O24" s="94"/>
      <c r="P24" s="94"/>
      <c r="Q24" s="94"/>
      <c r="R24" s="94"/>
      <c r="S24" s="94">
        <v>19</v>
      </c>
      <c r="T24" s="94"/>
      <c r="U24" s="94"/>
      <c r="V24" s="94"/>
      <c r="W24" s="94"/>
      <c r="X24" s="94">
        <v>20</v>
      </c>
      <c r="Y24" s="94"/>
      <c r="Z24" s="94"/>
      <c r="AA24" s="94"/>
      <c r="AB24" s="94"/>
      <c r="AC24" s="95">
        <f>SUM(N24:AB24)</f>
        <v>61</v>
      </c>
      <c r="AD24" s="96"/>
      <c r="AE24" s="97"/>
      <c r="AF24" s="98" t="s">
        <v>163</v>
      </c>
      <c r="AG24" s="98"/>
      <c r="AH24" s="99"/>
    </row>
    <row r="25" spans="2:34" ht="26.25" customHeight="1">
      <c r="B25" s="84"/>
      <c r="C25" s="85"/>
      <c r="D25" s="105" t="s">
        <v>162</v>
      </c>
      <c r="E25" s="106"/>
      <c r="F25" s="86"/>
      <c r="G25" s="87"/>
      <c r="H25" s="90">
        <v>5</v>
      </c>
      <c r="I25" s="91"/>
      <c r="J25" s="91"/>
      <c r="K25" s="91"/>
      <c r="L25" s="91"/>
      <c r="M25" s="91"/>
      <c r="N25" s="94">
        <v>22</v>
      </c>
      <c r="O25" s="94"/>
      <c r="P25" s="94"/>
      <c r="Q25" s="94"/>
      <c r="R25" s="94"/>
      <c r="S25" s="94">
        <v>21</v>
      </c>
      <c r="T25" s="94"/>
      <c r="U25" s="94"/>
      <c r="V25" s="94"/>
      <c r="W25" s="94"/>
      <c r="X25" s="94">
        <v>19</v>
      </c>
      <c r="Y25" s="94"/>
      <c r="Z25" s="94"/>
      <c r="AA25" s="94"/>
      <c r="AB25" s="94"/>
      <c r="AC25" s="95">
        <f>SUM(N25:AB25)</f>
        <v>62</v>
      </c>
      <c r="AD25" s="96"/>
      <c r="AE25" s="97"/>
      <c r="AF25" s="98" t="s">
        <v>159</v>
      </c>
      <c r="AG25" s="98"/>
      <c r="AH25" s="99"/>
    </row>
    <row r="26" spans="2:34" ht="26.25" customHeight="1">
      <c r="B26" s="84"/>
      <c r="C26" s="85"/>
      <c r="D26" s="92">
        <v>4</v>
      </c>
      <c r="E26" s="93"/>
      <c r="F26" s="86"/>
      <c r="G26" s="87"/>
      <c r="H26" s="90">
        <v>5</v>
      </c>
      <c r="I26" s="91"/>
      <c r="J26" s="91"/>
      <c r="K26" s="91"/>
      <c r="L26" s="91"/>
      <c r="M26" s="91"/>
      <c r="N26" s="94">
        <v>21</v>
      </c>
      <c r="O26" s="94"/>
      <c r="P26" s="94"/>
      <c r="Q26" s="94"/>
      <c r="R26" s="94"/>
      <c r="S26" s="94">
        <v>19</v>
      </c>
      <c r="T26" s="94"/>
      <c r="U26" s="94"/>
      <c r="V26" s="94"/>
      <c r="W26" s="94"/>
      <c r="X26" s="94">
        <v>21</v>
      </c>
      <c r="Y26" s="94"/>
      <c r="Z26" s="94"/>
      <c r="AA26" s="94"/>
      <c r="AB26" s="94"/>
      <c r="AC26" s="95">
        <f>SUM(N26:AB26)</f>
        <v>61</v>
      </c>
      <c r="AD26" s="96"/>
      <c r="AE26" s="97"/>
      <c r="AF26" s="98" t="s">
        <v>189</v>
      </c>
      <c r="AG26" s="98"/>
      <c r="AH26" s="99"/>
    </row>
    <row r="27" spans="2:34" ht="26.25" customHeight="1">
      <c r="B27" s="84" t="s">
        <v>146</v>
      </c>
      <c r="C27" s="100"/>
      <c r="D27" s="100"/>
      <c r="E27" s="100"/>
      <c r="F27" s="100"/>
      <c r="G27" s="87"/>
      <c r="H27" s="90" t="s">
        <v>25</v>
      </c>
      <c r="I27" s="91"/>
      <c r="J27" s="91"/>
      <c r="K27" s="91"/>
      <c r="L27" s="91"/>
      <c r="M27" s="91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101"/>
      <c r="AD27" s="96"/>
      <c r="AE27" s="97"/>
      <c r="AF27" s="102"/>
      <c r="AG27" s="103"/>
      <c r="AH27" s="104"/>
    </row>
    <row r="28" spans="2:34" ht="26.25" customHeight="1">
      <c r="B28" s="84"/>
      <c r="C28" s="85"/>
      <c r="D28" s="86"/>
      <c r="E28" s="85"/>
      <c r="F28" s="86"/>
      <c r="G28" s="87"/>
      <c r="H28" s="90" t="s">
        <v>10</v>
      </c>
      <c r="I28" s="91"/>
      <c r="J28" s="91"/>
      <c r="K28" s="91"/>
      <c r="L28" s="91"/>
      <c r="M28" s="91"/>
      <c r="N28" s="83">
        <v>6</v>
      </c>
      <c r="O28" s="83"/>
      <c r="P28" s="83"/>
      <c r="Q28" s="83"/>
      <c r="R28" s="83"/>
      <c r="S28" s="83">
        <v>5</v>
      </c>
      <c r="T28" s="83"/>
      <c r="U28" s="83"/>
      <c r="V28" s="83"/>
      <c r="W28" s="83"/>
      <c r="X28" s="83">
        <v>5</v>
      </c>
      <c r="Y28" s="83"/>
      <c r="Z28" s="83"/>
      <c r="AA28" s="83"/>
      <c r="AB28" s="83"/>
      <c r="AC28" s="69">
        <f>SUM(N28:AB28)</f>
        <v>16</v>
      </c>
      <c r="AD28" s="70"/>
      <c r="AE28" s="71"/>
      <c r="AF28" s="60"/>
      <c r="AG28" s="60"/>
      <c r="AH28" s="61"/>
    </row>
    <row r="29" spans="2:34" ht="26.25" customHeight="1">
      <c r="B29" s="84"/>
      <c r="C29" s="85"/>
      <c r="D29" s="86"/>
      <c r="E29" s="85"/>
      <c r="F29" s="86"/>
      <c r="G29" s="87"/>
      <c r="H29" s="88" t="s">
        <v>84</v>
      </c>
      <c r="I29" s="88"/>
      <c r="J29" s="88"/>
      <c r="K29" s="88"/>
      <c r="L29" s="88"/>
      <c r="M29" s="89"/>
      <c r="N29" s="83">
        <v>2</v>
      </c>
      <c r="O29" s="83"/>
      <c r="P29" s="83"/>
      <c r="Q29" s="83"/>
      <c r="R29" s="83"/>
      <c r="S29" s="83">
        <v>2</v>
      </c>
      <c r="T29" s="83"/>
      <c r="U29" s="83"/>
      <c r="V29" s="83"/>
      <c r="W29" s="83"/>
      <c r="X29" s="83">
        <v>2</v>
      </c>
      <c r="Y29" s="83"/>
      <c r="Z29" s="83"/>
      <c r="AA29" s="83"/>
      <c r="AB29" s="83"/>
      <c r="AC29" s="69">
        <f>SUM(N29:AB29)</f>
        <v>6</v>
      </c>
      <c r="AD29" s="70"/>
      <c r="AE29" s="71"/>
      <c r="AF29" s="60"/>
      <c r="AG29" s="60"/>
      <c r="AH29" s="61"/>
    </row>
    <row r="30" spans="2:34" ht="26.25" customHeight="1">
      <c r="B30" s="84"/>
      <c r="C30" s="85"/>
      <c r="D30" s="86"/>
      <c r="E30" s="85"/>
      <c r="F30" s="86"/>
      <c r="G30" s="87"/>
      <c r="H30" s="90" t="s">
        <v>12</v>
      </c>
      <c r="I30" s="91"/>
      <c r="J30" s="91"/>
      <c r="K30" s="91"/>
      <c r="L30" s="91"/>
      <c r="M30" s="91"/>
      <c r="N30" s="83">
        <v>4</v>
      </c>
      <c r="O30" s="83"/>
      <c r="P30" s="83"/>
      <c r="Q30" s="83"/>
      <c r="R30" s="83"/>
      <c r="S30" s="83">
        <v>3</v>
      </c>
      <c r="T30" s="83"/>
      <c r="U30" s="83"/>
      <c r="V30" s="83"/>
      <c r="W30" s="83"/>
      <c r="X30" s="83">
        <v>4</v>
      </c>
      <c r="Y30" s="83"/>
      <c r="Z30" s="83"/>
      <c r="AA30" s="83"/>
      <c r="AB30" s="83"/>
      <c r="AC30" s="69">
        <f>SUM(N30:AB30)</f>
        <v>11</v>
      </c>
      <c r="AD30" s="70"/>
      <c r="AE30" s="71"/>
      <c r="AF30" s="60"/>
      <c r="AG30" s="60"/>
      <c r="AH30" s="61"/>
    </row>
    <row r="31" spans="2:34" ht="26.25" customHeight="1">
      <c r="B31" s="84"/>
      <c r="C31" s="85"/>
      <c r="D31" s="86"/>
      <c r="E31" s="85"/>
      <c r="F31" s="86"/>
      <c r="G31" s="87"/>
      <c r="H31" s="88" t="s">
        <v>93</v>
      </c>
      <c r="I31" s="88"/>
      <c r="J31" s="88"/>
      <c r="K31" s="88"/>
      <c r="L31" s="88"/>
      <c r="M31" s="89"/>
      <c r="N31" s="83">
        <v>3</v>
      </c>
      <c r="O31" s="83"/>
      <c r="P31" s="83"/>
      <c r="Q31" s="83"/>
      <c r="R31" s="83"/>
      <c r="S31" s="83">
        <v>3</v>
      </c>
      <c r="T31" s="83"/>
      <c r="U31" s="83"/>
      <c r="V31" s="83"/>
      <c r="W31" s="83"/>
      <c r="X31" s="83">
        <v>4</v>
      </c>
      <c r="Y31" s="83"/>
      <c r="Z31" s="83"/>
      <c r="AA31" s="83"/>
      <c r="AB31" s="83"/>
      <c r="AC31" s="69">
        <f>SUM(N31:AB31)</f>
        <v>10</v>
      </c>
      <c r="AD31" s="70"/>
      <c r="AE31" s="71"/>
      <c r="AF31" s="60"/>
      <c r="AG31" s="60"/>
      <c r="AH31" s="61"/>
    </row>
    <row r="32" spans="2:34" ht="26.25" customHeight="1">
      <c r="B32" s="77"/>
      <c r="C32" s="78"/>
      <c r="D32" s="79"/>
      <c r="E32" s="78"/>
      <c r="F32" s="79"/>
      <c r="G32" s="80"/>
      <c r="H32" s="81" t="s">
        <v>13</v>
      </c>
      <c r="I32" s="82"/>
      <c r="J32" s="82"/>
      <c r="K32" s="82"/>
      <c r="L32" s="82"/>
      <c r="M32" s="82"/>
      <c r="N32" s="62">
        <v>6</v>
      </c>
      <c r="O32" s="62"/>
      <c r="P32" s="62"/>
      <c r="Q32" s="62"/>
      <c r="R32" s="62"/>
      <c r="S32" s="62">
        <v>6</v>
      </c>
      <c r="T32" s="62"/>
      <c r="U32" s="62"/>
      <c r="V32" s="62"/>
      <c r="W32" s="62"/>
      <c r="X32" s="62">
        <v>6</v>
      </c>
      <c r="Y32" s="62"/>
      <c r="Z32" s="62"/>
      <c r="AA32" s="62"/>
      <c r="AB32" s="62"/>
      <c r="AC32" s="72">
        <f>SUM(N32:AB32)</f>
        <v>18</v>
      </c>
      <c r="AD32" s="73"/>
      <c r="AE32" s="74"/>
      <c r="AF32" s="75"/>
      <c r="AG32" s="75"/>
      <c r="AH32" s="76"/>
    </row>
  </sheetData>
  <sheetProtection/>
  <mergeCells count="230">
    <mergeCell ref="B3:G3"/>
    <mergeCell ref="H3:K3"/>
    <mergeCell ref="L3:N3"/>
    <mergeCell ref="O3:Q3"/>
    <mergeCell ref="R3:T3"/>
    <mergeCell ref="U3:W3"/>
    <mergeCell ref="X3:Z3"/>
    <mergeCell ref="AA3:AC3"/>
    <mergeCell ref="AD3:AH3"/>
    <mergeCell ref="S26:W26"/>
    <mergeCell ref="X26:AB26"/>
    <mergeCell ref="AC26:AE26"/>
    <mergeCell ref="AF26:AH26"/>
    <mergeCell ref="U4:W4"/>
    <mergeCell ref="X4:Z4"/>
    <mergeCell ref="AA4:AC4"/>
    <mergeCell ref="B4:C4"/>
    <mergeCell ref="D4:E4"/>
    <mergeCell ref="F4:G4"/>
    <mergeCell ref="H4:K4"/>
    <mergeCell ref="L4:N4"/>
    <mergeCell ref="F26:G26"/>
    <mergeCell ref="H26:M26"/>
    <mergeCell ref="N26:R26"/>
    <mergeCell ref="O4:Q4"/>
    <mergeCell ref="R4:T4"/>
    <mergeCell ref="AD4:AF4"/>
    <mergeCell ref="AG4:AH4"/>
    <mergeCell ref="B5:C5"/>
    <mergeCell ref="D5:E5"/>
    <mergeCell ref="F5:G5"/>
    <mergeCell ref="H5:K5"/>
    <mergeCell ref="L5:N5"/>
    <mergeCell ref="O5:Q5"/>
    <mergeCell ref="R5:T5"/>
    <mergeCell ref="U5:W5"/>
    <mergeCell ref="X5:Z5"/>
    <mergeCell ref="AA5:AC5"/>
    <mergeCell ref="AD5:AF5"/>
    <mergeCell ref="AG5:AH5"/>
    <mergeCell ref="B7:G7"/>
    <mergeCell ref="H7:K7"/>
    <mergeCell ref="L7:N7"/>
    <mergeCell ref="O7:Q7"/>
    <mergeCell ref="R7:T7"/>
    <mergeCell ref="U7:W7"/>
    <mergeCell ref="X7:Z7"/>
    <mergeCell ref="AA7:AC7"/>
    <mergeCell ref="AD7:AF7"/>
    <mergeCell ref="AG7:AH7"/>
    <mergeCell ref="B8:G8"/>
    <mergeCell ref="H8:K8"/>
    <mergeCell ref="L8:N8"/>
    <mergeCell ref="O8:Q8"/>
    <mergeCell ref="R8:T8"/>
    <mergeCell ref="U8:W8"/>
    <mergeCell ref="X8:Z8"/>
    <mergeCell ref="AA8:AC8"/>
    <mergeCell ref="AD8:AF8"/>
    <mergeCell ref="AG8:AH8"/>
    <mergeCell ref="B9:G9"/>
    <mergeCell ref="H9:K9"/>
    <mergeCell ref="L9:N9"/>
    <mergeCell ref="O9:Q9"/>
    <mergeCell ref="R9:T9"/>
    <mergeCell ref="U9:W9"/>
    <mergeCell ref="X9:Z9"/>
    <mergeCell ref="AA9:AC9"/>
    <mergeCell ref="AD9:AF9"/>
    <mergeCell ref="AG9:AH9"/>
    <mergeCell ref="B10:G10"/>
    <mergeCell ref="H10:K10"/>
    <mergeCell ref="L10:N10"/>
    <mergeCell ref="O10:Q10"/>
    <mergeCell ref="R10:T10"/>
    <mergeCell ref="U10:W10"/>
    <mergeCell ref="X10:Z10"/>
    <mergeCell ref="AA10:AC10"/>
    <mergeCell ref="AD10:AF10"/>
    <mergeCell ref="AG10:AH10"/>
    <mergeCell ref="B11:G11"/>
    <mergeCell ref="H11:K11"/>
    <mergeCell ref="L11:N11"/>
    <mergeCell ref="O11:Q11"/>
    <mergeCell ref="R11:T11"/>
    <mergeCell ref="U11:W11"/>
    <mergeCell ref="X11:Z11"/>
    <mergeCell ref="AA11:AC11"/>
    <mergeCell ref="AD11:AF11"/>
    <mergeCell ref="AG11:AH11"/>
    <mergeCell ref="B12:G12"/>
    <mergeCell ref="H12:K12"/>
    <mergeCell ref="L12:N12"/>
    <mergeCell ref="O12:Q12"/>
    <mergeCell ref="R12:T12"/>
    <mergeCell ref="U12:W12"/>
    <mergeCell ref="X12:Z12"/>
    <mergeCell ref="AA12:AC12"/>
    <mergeCell ref="AD12:AF12"/>
    <mergeCell ref="AG12:AH12"/>
    <mergeCell ref="B13:G13"/>
    <mergeCell ref="H13:K13"/>
    <mergeCell ref="L13:N13"/>
    <mergeCell ref="O13:Q13"/>
    <mergeCell ref="R13:T13"/>
    <mergeCell ref="U13:W13"/>
    <mergeCell ref="X13:Z13"/>
    <mergeCell ref="AA13:AC13"/>
    <mergeCell ref="AD13:AF13"/>
    <mergeCell ref="AG13:AH13"/>
    <mergeCell ref="B14:G14"/>
    <mergeCell ref="H14:K14"/>
    <mergeCell ref="L14:N14"/>
    <mergeCell ref="O14:Q14"/>
    <mergeCell ref="R14:T14"/>
    <mergeCell ref="U14:W14"/>
    <mergeCell ref="X14:Z14"/>
    <mergeCell ref="AA14:AC14"/>
    <mergeCell ref="AD14:AF14"/>
    <mergeCell ref="AG14:AH14"/>
    <mergeCell ref="B15:G15"/>
    <mergeCell ref="H15:K15"/>
    <mergeCell ref="L15:N15"/>
    <mergeCell ref="O15:Q15"/>
    <mergeCell ref="R15:T15"/>
    <mergeCell ref="U15:W15"/>
    <mergeCell ref="X15:Z15"/>
    <mergeCell ref="AA15:AC15"/>
    <mergeCell ref="AD15:AF15"/>
    <mergeCell ref="AG15:AH15"/>
    <mergeCell ref="B16:G16"/>
    <mergeCell ref="H16:K16"/>
    <mergeCell ref="L16:N16"/>
    <mergeCell ref="O16:Q16"/>
    <mergeCell ref="R16:T16"/>
    <mergeCell ref="U16:W16"/>
    <mergeCell ref="X16:Z16"/>
    <mergeCell ref="X24:AB24"/>
    <mergeCell ref="AA16:AC16"/>
    <mergeCell ref="AD16:AF16"/>
    <mergeCell ref="AG16:AH16"/>
    <mergeCell ref="B23:G23"/>
    <mergeCell ref="H23:M23"/>
    <mergeCell ref="N23:R23"/>
    <mergeCell ref="S23:W23"/>
    <mergeCell ref="X23:AB23"/>
    <mergeCell ref="AC23:AH23"/>
    <mergeCell ref="B24:C24"/>
    <mergeCell ref="D24:E24"/>
    <mergeCell ref="F24:G24"/>
    <mergeCell ref="H24:M24"/>
    <mergeCell ref="N24:R24"/>
    <mergeCell ref="S24:W24"/>
    <mergeCell ref="AC24:AE24"/>
    <mergeCell ref="AF24:AH24"/>
    <mergeCell ref="B25:C25"/>
    <mergeCell ref="D25:E25"/>
    <mergeCell ref="F25:G25"/>
    <mergeCell ref="H25:M25"/>
    <mergeCell ref="N25:R25"/>
    <mergeCell ref="S25:W25"/>
    <mergeCell ref="X25:AB25"/>
    <mergeCell ref="AC25:AE25"/>
    <mergeCell ref="AF25:AH25"/>
    <mergeCell ref="B27:G27"/>
    <mergeCell ref="H27:M27"/>
    <mergeCell ref="N27:R27"/>
    <mergeCell ref="S27:W27"/>
    <mergeCell ref="X27:AB27"/>
    <mergeCell ref="AC27:AE27"/>
    <mergeCell ref="AF27:AH27"/>
    <mergeCell ref="B26:C26"/>
    <mergeCell ref="D26:E26"/>
    <mergeCell ref="B28:C28"/>
    <mergeCell ref="D28:E28"/>
    <mergeCell ref="F28:G28"/>
    <mergeCell ref="H28:M28"/>
    <mergeCell ref="N28:R28"/>
    <mergeCell ref="S28:W28"/>
    <mergeCell ref="X28:AB28"/>
    <mergeCell ref="AC28:AE28"/>
    <mergeCell ref="AF28:AH28"/>
    <mergeCell ref="B29:C29"/>
    <mergeCell ref="D29:E29"/>
    <mergeCell ref="F29:G29"/>
    <mergeCell ref="H29:M29"/>
    <mergeCell ref="N29:R29"/>
    <mergeCell ref="AF29:AH29"/>
    <mergeCell ref="B30:C30"/>
    <mergeCell ref="D30:E30"/>
    <mergeCell ref="F30:G30"/>
    <mergeCell ref="H30:M30"/>
    <mergeCell ref="N30:R30"/>
    <mergeCell ref="S30:W30"/>
    <mergeCell ref="N31:R31"/>
    <mergeCell ref="S31:W31"/>
    <mergeCell ref="X31:AB31"/>
    <mergeCell ref="S29:W29"/>
    <mergeCell ref="X29:AB29"/>
    <mergeCell ref="AC29:AE29"/>
    <mergeCell ref="B32:C32"/>
    <mergeCell ref="D32:E32"/>
    <mergeCell ref="F32:G32"/>
    <mergeCell ref="H32:M32"/>
    <mergeCell ref="N32:R32"/>
    <mergeCell ref="X30:AB30"/>
    <mergeCell ref="B31:C31"/>
    <mergeCell ref="D31:E31"/>
    <mergeCell ref="F31:G31"/>
    <mergeCell ref="H31:M31"/>
    <mergeCell ref="O6:Q6"/>
    <mergeCell ref="R6:T6"/>
    <mergeCell ref="U6:W6"/>
    <mergeCell ref="AC31:AE31"/>
    <mergeCell ref="AF31:AH31"/>
    <mergeCell ref="X32:AB32"/>
    <mergeCell ref="AC32:AE32"/>
    <mergeCell ref="AF32:AH32"/>
    <mergeCell ref="AC30:AE30"/>
    <mergeCell ref="AF30:AH30"/>
    <mergeCell ref="X6:Z6"/>
    <mergeCell ref="AA6:AC6"/>
    <mergeCell ref="AD6:AF6"/>
    <mergeCell ref="AG6:AH6"/>
    <mergeCell ref="S32:W32"/>
    <mergeCell ref="B6:C6"/>
    <mergeCell ref="D6:E6"/>
    <mergeCell ref="F6:G6"/>
    <mergeCell ref="H6:K6"/>
    <mergeCell ref="L6:N6"/>
  </mergeCells>
  <printOptions horizontalCentered="1"/>
  <pageMargins left="0.5905511811023623" right="0.9055118110236221" top="0.7874015748031497" bottom="0.984251968503937" header="0.5118110236220472" footer="0.3937007874015748"/>
  <pageSetup horizontalDpi="300" verticalDpi="300" orientation="portrait" paperSize="9" r:id="rId1"/>
  <headerFooter alignWithMargins="0">
    <oddFooter>&amp;C&amp;"ＭＳ 明朝,標準"-65-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Zeros="0" view="pageBreakPreview" zoomScaleNormal="70" zoomScaleSheetLayoutView="100" workbookViewId="0" topLeftCell="A1">
      <selection activeCell="AK1" sqref="AK1"/>
    </sheetView>
  </sheetViews>
  <sheetFormatPr defaultColWidth="2.375" defaultRowHeight="15" customHeight="1"/>
  <cols>
    <col min="1" max="2" width="2.375" style="1" customWidth="1"/>
    <col min="3" max="3" width="3.25390625" style="1" customWidth="1"/>
    <col min="4" max="4" width="2.125" style="1" customWidth="1"/>
    <col min="5" max="255" width="2.375" style="1" customWidth="1"/>
    <col min="256" max="16384" width="2.375" style="1" customWidth="1"/>
  </cols>
  <sheetData>
    <row r="1" ht="22.5" customHeight="1">
      <c r="A1" s="3" t="s">
        <v>174</v>
      </c>
    </row>
    <row r="2" spans="2:34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H2" s="5" t="s">
        <v>97</v>
      </c>
    </row>
    <row r="3" spans="2:34" ht="26.25" customHeight="1">
      <c r="B3" s="147" t="s">
        <v>18</v>
      </c>
      <c r="C3" s="108"/>
      <c r="D3" s="108"/>
      <c r="E3" s="108"/>
      <c r="F3" s="108"/>
      <c r="G3" s="108"/>
      <c r="H3" s="148" t="s">
        <v>0</v>
      </c>
      <c r="I3" s="149"/>
      <c r="J3" s="149"/>
      <c r="K3" s="194"/>
      <c r="L3" s="145" t="s">
        <v>1</v>
      </c>
      <c r="M3" s="145"/>
      <c r="N3" s="145"/>
      <c r="O3" s="145" t="s">
        <v>2</v>
      </c>
      <c r="P3" s="145"/>
      <c r="Q3" s="145"/>
      <c r="R3" s="145" t="s">
        <v>3</v>
      </c>
      <c r="S3" s="145"/>
      <c r="T3" s="145"/>
      <c r="U3" s="145" t="s">
        <v>4</v>
      </c>
      <c r="V3" s="145"/>
      <c r="W3" s="145"/>
      <c r="X3" s="145" t="s">
        <v>5</v>
      </c>
      <c r="Y3" s="145"/>
      <c r="Z3" s="145"/>
      <c r="AA3" s="145" t="s">
        <v>6</v>
      </c>
      <c r="AB3" s="145"/>
      <c r="AC3" s="145"/>
      <c r="AD3" s="146" t="s">
        <v>21</v>
      </c>
      <c r="AE3" s="116"/>
      <c r="AF3" s="116"/>
      <c r="AG3" s="116"/>
      <c r="AH3" s="117"/>
    </row>
    <row r="4" spans="2:34" ht="26.25" customHeight="1">
      <c r="B4" s="137" t="s">
        <v>151</v>
      </c>
      <c r="C4" s="138"/>
      <c r="D4" s="98" t="s">
        <v>154</v>
      </c>
      <c r="E4" s="98"/>
      <c r="F4" s="138" t="s">
        <v>153</v>
      </c>
      <c r="G4" s="182"/>
      <c r="H4" s="63">
        <v>9</v>
      </c>
      <c r="I4" s="64"/>
      <c r="J4" s="64"/>
      <c r="K4" s="90"/>
      <c r="L4" s="150">
        <v>636</v>
      </c>
      <c r="M4" s="151"/>
      <c r="N4" s="152"/>
      <c r="O4" s="150">
        <v>601</v>
      </c>
      <c r="P4" s="151"/>
      <c r="Q4" s="152"/>
      <c r="R4" s="150">
        <v>679</v>
      </c>
      <c r="S4" s="151"/>
      <c r="T4" s="152"/>
      <c r="U4" s="150">
        <v>636</v>
      </c>
      <c r="V4" s="151"/>
      <c r="W4" s="152"/>
      <c r="X4" s="150">
        <v>703</v>
      </c>
      <c r="Y4" s="151"/>
      <c r="Z4" s="152"/>
      <c r="AA4" s="150">
        <v>715</v>
      </c>
      <c r="AB4" s="151"/>
      <c r="AC4" s="152"/>
      <c r="AD4" s="156">
        <f>SUM(L4:AC4)</f>
        <v>3970</v>
      </c>
      <c r="AE4" s="157"/>
      <c r="AF4" s="157"/>
      <c r="AG4" s="187" t="s">
        <v>156</v>
      </c>
      <c r="AH4" s="188"/>
    </row>
    <row r="5" spans="2:34" ht="26.25" customHeight="1">
      <c r="B5" s="63"/>
      <c r="C5" s="64"/>
      <c r="D5" s="65">
        <v>3</v>
      </c>
      <c r="E5" s="65"/>
      <c r="F5" s="181"/>
      <c r="G5" s="176"/>
      <c r="H5" s="63">
        <v>9</v>
      </c>
      <c r="I5" s="64"/>
      <c r="J5" s="64"/>
      <c r="K5" s="90"/>
      <c r="L5" s="150">
        <v>593</v>
      </c>
      <c r="M5" s="151"/>
      <c r="N5" s="152"/>
      <c r="O5" s="150">
        <v>625</v>
      </c>
      <c r="P5" s="151"/>
      <c r="Q5" s="152"/>
      <c r="R5" s="150">
        <v>599</v>
      </c>
      <c r="S5" s="151"/>
      <c r="T5" s="152"/>
      <c r="U5" s="150">
        <v>666</v>
      </c>
      <c r="V5" s="151"/>
      <c r="W5" s="152"/>
      <c r="X5" s="150">
        <v>640</v>
      </c>
      <c r="Y5" s="151"/>
      <c r="Z5" s="152"/>
      <c r="AA5" s="150">
        <v>704</v>
      </c>
      <c r="AB5" s="151"/>
      <c r="AC5" s="152"/>
      <c r="AD5" s="156">
        <f>SUM(L5:AC5)</f>
        <v>3827</v>
      </c>
      <c r="AE5" s="157"/>
      <c r="AF5" s="157"/>
      <c r="AG5" s="187" t="s">
        <v>164</v>
      </c>
      <c r="AH5" s="188"/>
    </row>
    <row r="6" spans="2:34" ht="26.25" customHeight="1">
      <c r="B6" s="164"/>
      <c r="C6" s="165"/>
      <c r="D6" s="65">
        <v>4</v>
      </c>
      <c r="E6" s="65"/>
      <c r="F6" s="166"/>
      <c r="G6" s="167"/>
      <c r="H6" s="66">
        <v>9</v>
      </c>
      <c r="I6" s="168"/>
      <c r="J6" s="168"/>
      <c r="K6" s="68"/>
      <c r="L6" s="55">
        <f>L8+L9+L10+L11+L12+L13+L14+L15+L16</f>
        <v>590</v>
      </c>
      <c r="M6" s="193"/>
      <c r="N6" s="57"/>
      <c r="O6" s="55">
        <f>O8+O9+O10+O11+O12+O13+O14+O15+O16</f>
        <v>592</v>
      </c>
      <c r="P6" s="193"/>
      <c r="Q6" s="57"/>
      <c r="R6" s="55">
        <f>R8+R9+R10+R11+R12+R13+R14+R15+R16</f>
        <v>627</v>
      </c>
      <c r="S6" s="193"/>
      <c r="T6" s="57"/>
      <c r="U6" s="55">
        <f>U8+U9+U10+U11+U12+U13+U14+U15+U16</f>
        <v>596</v>
      </c>
      <c r="V6" s="193"/>
      <c r="W6" s="57"/>
      <c r="X6" s="55">
        <f>X8+X9+X10+X11+X12+X13+X14+X15+X16</f>
        <v>657</v>
      </c>
      <c r="Y6" s="193"/>
      <c r="Z6" s="57"/>
      <c r="AA6" s="55">
        <f>AA8+AA9+AA10+AA11+AA12+AA13+AA14+AA15+AA16</f>
        <v>641</v>
      </c>
      <c r="AB6" s="193"/>
      <c r="AC6" s="57"/>
      <c r="AD6" s="185">
        <f>SUM(L6:AC6)</f>
        <v>3703</v>
      </c>
      <c r="AE6" s="186"/>
      <c r="AF6" s="186"/>
      <c r="AG6" s="154" t="s">
        <v>188</v>
      </c>
      <c r="AH6" s="155"/>
    </row>
    <row r="7" spans="2:34" ht="26.25" customHeight="1">
      <c r="B7" s="63" t="s">
        <v>145</v>
      </c>
      <c r="C7" s="64"/>
      <c r="D7" s="64"/>
      <c r="E7" s="64"/>
      <c r="F7" s="64"/>
      <c r="G7" s="64"/>
      <c r="H7" s="177" t="s">
        <v>25</v>
      </c>
      <c r="I7" s="91"/>
      <c r="J7" s="91"/>
      <c r="K7" s="91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56"/>
      <c r="AE7" s="157"/>
      <c r="AF7" s="157"/>
      <c r="AG7" s="102"/>
      <c r="AH7" s="104"/>
    </row>
    <row r="8" spans="2:34" ht="26.25" customHeight="1">
      <c r="B8" s="63"/>
      <c r="C8" s="64"/>
      <c r="D8" s="64"/>
      <c r="E8" s="64"/>
      <c r="F8" s="64"/>
      <c r="G8" s="64"/>
      <c r="H8" s="177" t="s">
        <v>10</v>
      </c>
      <c r="I8" s="91"/>
      <c r="J8" s="91"/>
      <c r="K8" s="91"/>
      <c r="L8" s="184">
        <v>43</v>
      </c>
      <c r="M8" s="184"/>
      <c r="N8" s="184"/>
      <c r="O8" s="184">
        <v>49</v>
      </c>
      <c r="P8" s="184"/>
      <c r="Q8" s="184"/>
      <c r="R8" s="184">
        <v>63</v>
      </c>
      <c r="S8" s="184"/>
      <c r="T8" s="184"/>
      <c r="U8" s="184">
        <v>55</v>
      </c>
      <c r="V8" s="184"/>
      <c r="W8" s="184"/>
      <c r="X8" s="184">
        <v>53</v>
      </c>
      <c r="Y8" s="184"/>
      <c r="Z8" s="184"/>
      <c r="AA8" s="184">
        <v>71</v>
      </c>
      <c r="AB8" s="184"/>
      <c r="AC8" s="184"/>
      <c r="AD8" s="185">
        <f>SUM(L8:AC8)</f>
        <v>334</v>
      </c>
      <c r="AE8" s="186"/>
      <c r="AF8" s="186"/>
      <c r="AG8" s="187"/>
      <c r="AH8" s="188"/>
    </row>
    <row r="9" spans="2:34" ht="26.25" customHeight="1">
      <c r="B9" s="63"/>
      <c r="C9" s="64"/>
      <c r="D9" s="64"/>
      <c r="E9" s="64"/>
      <c r="F9" s="64"/>
      <c r="G9" s="64"/>
      <c r="H9" s="177" t="s">
        <v>11</v>
      </c>
      <c r="I9" s="91"/>
      <c r="J9" s="91"/>
      <c r="K9" s="91"/>
      <c r="L9" s="184">
        <v>63</v>
      </c>
      <c r="M9" s="184"/>
      <c r="N9" s="184"/>
      <c r="O9" s="184">
        <v>64</v>
      </c>
      <c r="P9" s="184"/>
      <c r="Q9" s="184"/>
      <c r="R9" s="184">
        <v>65</v>
      </c>
      <c r="S9" s="184"/>
      <c r="T9" s="184"/>
      <c r="U9" s="184">
        <v>53</v>
      </c>
      <c r="V9" s="184"/>
      <c r="W9" s="184"/>
      <c r="X9" s="184">
        <v>70</v>
      </c>
      <c r="Y9" s="184"/>
      <c r="Z9" s="184"/>
      <c r="AA9" s="184">
        <v>62</v>
      </c>
      <c r="AB9" s="184"/>
      <c r="AC9" s="184"/>
      <c r="AD9" s="185">
        <f aca="true" t="shared" si="0" ref="AD9:AD16">SUM(L9:AC9)</f>
        <v>377</v>
      </c>
      <c r="AE9" s="186"/>
      <c r="AF9" s="186"/>
      <c r="AG9" s="187"/>
      <c r="AH9" s="188"/>
    </row>
    <row r="10" spans="2:34" ht="26.25" customHeight="1">
      <c r="B10" s="63"/>
      <c r="C10" s="64"/>
      <c r="D10" s="64"/>
      <c r="E10" s="64"/>
      <c r="F10" s="64"/>
      <c r="G10" s="64"/>
      <c r="H10" s="177" t="s">
        <v>12</v>
      </c>
      <c r="I10" s="91"/>
      <c r="J10" s="91"/>
      <c r="K10" s="91"/>
      <c r="L10" s="184">
        <v>54</v>
      </c>
      <c r="M10" s="184"/>
      <c r="N10" s="184"/>
      <c r="O10" s="184">
        <v>71</v>
      </c>
      <c r="P10" s="184"/>
      <c r="Q10" s="184"/>
      <c r="R10" s="184">
        <v>55</v>
      </c>
      <c r="S10" s="184"/>
      <c r="T10" s="184"/>
      <c r="U10" s="184">
        <v>70</v>
      </c>
      <c r="V10" s="184"/>
      <c r="W10" s="184"/>
      <c r="X10" s="184">
        <v>69</v>
      </c>
      <c r="Y10" s="184"/>
      <c r="Z10" s="184"/>
      <c r="AA10" s="184">
        <v>66</v>
      </c>
      <c r="AB10" s="184"/>
      <c r="AC10" s="184"/>
      <c r="AD10" s="185">
        <f t="shared" si="0"/>
        <v>385</v>
      </c>
      <c r="AE10" s="186"/>
      <c r="AF10" s="186"/>
      <c r="AG10" s="187"/>
      <c r="AH10" s="188"/>
    </row>
    <row r="11" spans="2:34" ht="26.25" customHeight="1">
      <c r="B11" s="63"/>
      <c r="C11" s="64"/>
      <c r="D11" s="64"/>
      <c r="E11" s="64"/>
      <c r="F11" s="64"/>
      <c r="G11" s="64"/>
      <c r="H11" s="178" t="s">
        <v>87</v>
      </c>
      <c r="I11" s="88"/>
      <c r="J11" s="88"/>
      <c r="K11" s="89"/>
      <c r="L11" s="184">
        <v>59</v>
      </c>
      <c r="M11" s="184"/>
      <c r="N11" s="184"/>
      <c r="O11" s="184">
        <v>55</v>
      </c>
      <c r="P11" s="184"/>
      <c r="Q11" s="184"/>
      <c r="R11" s="184">
        <v>53</v>
      </c>
      <c r="S11" s="184"/>
      <c r="T11" s="184"/>
      <c r="U11" s="184">
        <v>58</v>
      </c>
      <c r="V11" s="184"/>
      <c r="W11" s="184"/>
      <c r="X11" s="184">
        <v>56</v>
      </c>
      <c r="Y11" s="184"/>
      <c r="Z11" s="184"/>
      <c r="AA11" s="184">
        <v>55</v>
      </c>
      <c r="AB11" s="184"/>
      <c r="AC11" s="184"/>
      <c r="AD11" s="185">
        <f t="shared" si="0"/>
        <v>336</v>
      </c>
      <c r="AE11" s="186"/>
      <c r="AF11" s="186"/>
      <c r="AG11" s="187"/>
      <c r="AH11" s="188"/>
    </row>
    <row r="12" spans="2:34" ht="26.25" customHeight="1">
      <c r="B12" s="63"/>
      <c r="C12" s="64"/>
      <c r="D12" s="64"/>
      <c r="E12" s="64"/>
      <c r="F12" s="64"/>
      <c r="G12" s="64"/>
      <c r="H12" s="189" t="s">
        <v>92</v>
      </c>
      <c r="I12" s="190"/>
      <c r="J12" s="190"/>
      <c r="K12" s="191"/>
      <c r="L12" s="184">
        <v>119</v>
      </c>
      <c r="M12" s="184"/>
      <c r="N12" s="184"/>
      <c r="O12" s="184">
        <v>111</v>
      </c>
      <c r="P12" s="184"/>
      <c r="Q12" s="184"/>
      <c r="R12" s="184">
        <v>112</v>
      </c>
      <c r="S12" s="184"/>
      <c r="T12" s="184"/>
      <c r="U12" s="184">
        <v>88</v>
      </c>
      <c r="V12" s="184"/>
      <c r="W12" s="184"/>
      <c r="X12" s="184">
        <v>99</v>
      </c>
      <c r="Y12" s="184"/>
      <c r="Z12" s="184"/>
      <c r="AA12" s="184">
        <v>85</v>
      </c>
      <c r="AB12" s="184"/>
      <c r="AC12" s="184"/>
      <c r="AD12" s="185">
        <f t="shared" si="0"/>
        <v>614</v>
      </c>
      <c r="AE12" s="186"/>
      <c r="AF12" s="186"/>
      <c r="AG12" s="187"/>
      <c r="AH12" s="188"/>
    </row>
    <row r="13" spans="2:34" ht="26.25" customHeight="1">
      <c r="B13" s="63"/>
      <c r="C13" s="64"/>
      <c r="D13" s="64"/>
      <c r="E13" s="64"/>
      <c r="F13" s="64"/>
      <c r="G13" s="64"/>
      <c r="H13" s="177" t="s">
        <v>14</v>
      </c>
      <c r="I13" s="91"/>
      <c r="J13" s="91"/>
      <c r="K13" s="91"/>
      <c r="L13" s="184">
        <v>114</v>
      </c>
      <c r="M13" s="184"/>
      <c r="N13" s="184"/>
      <c r="O13" s="184">
        <v>109</v>
      </c>
      <c r="P13" s="184"/>
      <c r="Q13" s="184"/>
      <c r="R13" s="184">
        <v>113</v>
      </c>
      <c r="S13" s="184"/>
      <c r="T13" s="184"/>
      <c r="U13" s="184">
        <v>115</v>
      </c>
      <c r="V13" s="184"/>
      <c r="W13" s="184"/>
      <c r="X13" s="184">
        <v>116</v>
      </c>
      <c r="Y13" s="184"/>
      <c r="Z13" s="184"/>
      <c r="AA13" s="184">
        <v>117</v>
      </c>
      <c r="AB13" s="184"/>
      <c r="AC13" s="184"/>
      <c r="AD13" s="185">
        <f t="shared" si="0"/>
        <v>684</v>
      </c>
      <c r="AE13" s="186"/>
      <c r="AF13" s="186"/>
      <c r="AG13" s="187"/>
      <c r="AH13" s="188"/>
    </row>
    <row r="14" spans="2:34" ht="26.25" customHeight="1">
      <c r="B14" s="63"/>
      <c r="C14" s="64"/>
      <c r="D14" s="64"/>
      <c r="E14" s="64"/>
      <c r="F14" s="64"/>
      <c r="G14" s="64"/>
      <c r="H14" s="177" t="s">
        <v>15</v>
      </c>
      <c r="I14" s="91"/>
      <c r="J14" s="91"/>
      <c r="K14" s="91"/>
      <c r="L14" s="184">
        <v>47</v>
      </c>
      <c r="M14" s="184"/>
      <c r="N14" s="184"/>
      <c r="O14" s="184">
        <v>34</v>
      </c>
      <c r="P14" s="184"/>
      <c r="Q14" s="184"/>
      <c r="R14" s="184">
        <v>48</v>
      </c>
      <c r="S14" s="184"/>
      <c r="T14" s="184"/>
      <c r="U14" s="184">
        <v>34</v>
      </c>
      <c r="V14" s="184"/>
      <c r="W14" s="184"/>
      <c r="X14" s="184">
        <v>43</v>
      </c>
      <c r="Y14" s="184"/>
      <c r="Z14" s="184"/>
      <c r="AA14" s="184">
        <v>48</v>
      </c>
      <c r="AB14" s="184"/>
      <c r="AC14" s="184"/>
      <c r="AD14" s="185">
        <f t="shared" si="0"/>
        <v>254</v>
      </c>
      <c r="AE14" s="186"/>
      <c r="AF14" s="186"/>
      <c r="AG14" s="187"/>
      <c r="AH14" s="188"/>
    </row>
    <row r="15" spans="2:34" ht="26.25" customHeight="1">
      <c r="B15" s="63"/>
      <c r="C15" s="64"/>
      <c r="D15" s="64"/>
      <c r="E15" s="64"/>
      <c r="F15" s="64"/>
      <c r="G15" s="64"/>
      <c r="H15" s="177" t="s">
        <v>16</v>
      </c>
      <c r="I15" s="91"/>
      <c r="J15" s="91"/>
      <c r="K15" s="91"/>
      <c r="L15" s="184">
        <v>61</v>
      </c>
      <c r="M15" s="184"/>
      <c r="N15" s="184"/>
      <c r="O15" s="184">
        <v>66</v>
      </c>
      <c r="P15" s="184"/>
      <c r="Q15" s="184"/>
      <c r="R15" s="184">
        <v>79</v>
      </c>
      <c r="S15" s="184"/>
      <c r="T15" s="184"/>
      <c r="U15" s="184">
        <v>84</v>
      </c>
      <c r="V15" s="184"/>
      <c r="W15" s="184"/>
      <c r="X15" s="184">
        <v>96</v>
      </c>
      <c r="Y15" s="184"/>
      <c r="Z15" s="184"/>
      <c r="AA15" s="184">
        <v>86</v>
      </c>
      <c r="AB15" s="184"/>
      <c r="AC15" s="184"/>
      <c r="AD15" s="185">
        <f t="shared" si="0"/>
        <v>472</v>
      </c>
      <c r="AE15" s="186"/>
      <c r="AF15" s="186"/>
      <c r="AG15" s="187"/>
      <c r="AH15" s="188"/>
    </row>
    <row r="16" spans="2:34" ht="26.25" customHeight="1">
      <c r="B16" s="120"/>
      <c r="C16" s="121"/>
      <c r="D16" s="121"/>
      <c r="E16" s="121"/>
      <c r="F16" s="121"/>
      <c r="G16" s="121"/>
      <c r="H16" s="175" t="s">
        <v>17</v>
      </c>
      <c r="I16" s="82"/>
      <c r="J16" s="82"/>
      <c r="K16" s="82"/>
      <c r="L16" s="158">
        <v>30</v>
      </c>
      <c r="M16" s="158"/>
      <c r="N16" s="158"/>
      <c r="O16" s="158">
        <v>33</v>
      </c>
      <c r="P16" s="158"/>
      <c r="Q16" s="158"/>
      <c r="R16" s="158">
        <v>39</v>
      </c>
      <c r="S16" s="158"/>
      <c r="T16" s="158"/>
      <c r="U16" s="158">
        <v>39</v>
      </c>
      <c r="V16" s="158"/>
      <c r="W16" s="158"/>
      <c r="X16" s="158">
        <v>55</v>
      </c>
      <c r="Y16" s="158"/>
      <c r="Z16" s="158"/>
      <c r="AA16" s="158">
        <v>51</v>
      </c>
      <c r="AB16" s="158"/>
      <c r="AC16" s="158"/>
      <c r="AD16" s="159">
        <f t="shared" si="0"/>
        <v>247</v>
      </c>
      <c r="AE16" s="160"/>
      <c r="AF16" s="160"/>
      <c r="AG16" s="161"/>
      <c r="AH16" s="162"/>
    </row>
    <row r="17" spans="2:34" ht="1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2:34" ht="1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20" ht="22.5" customHeight="1">
      <c r="A20" s="3" t="s">
        <v>175</v>
      </c>
    </row>
    <row r="21" spans="2:35" ht="1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H21" s="5" t="s">
        <v>98</v>
      </c>
      <c r="AI21" s="4"/>
    </row>
    <row r="22" spans="2:35" ht="26.25" customHeight="1">
      <c r="B22" s="147" t="s">
        <v>18</v>
      </c>
      <c r="C22" s="108"/>
      <c r="D22" s="108"/>
      <c r="E22" s="108"/>
      <c r="F22" s="108"/>
      <c r="G22" s="108"/>
      <c r="H22" s="183" t="s">
        <v>116</v>
      </c>
      <c r="I22" s="119"/>
      <c r="J22" s="119"/>
      <c r="K22" s="119"/>
      <c r="L22" s="119"/>
      <c r="M22" s="119"/>
      <c r="N22" s="119" t="s">
        <v>117</v>
      </c>
      <c r="O22" s="119"/>
      <c r="P22" s="119"/>
      <c r="Q22" s="119"/>
      <c r="R22" s="119"/>
      <c r="S22" s="119" t="s">
        <v>118</v>
      </c>
      <c r="T22" s="119"/>
      <c r="U22" s="119"/>
      <c r="V22" s="119"/>
      <c r="W22" s="119"/>
      <c r="X22" s="119" t="s">
        <v>119</v>
      </c>
      <c r="Y22" s="119"/>
      <c r="Z22" s="119"/>
      <c r="AA22" s="119"/>
      <c r="AB22" s="119"/>
      <c r="AC22" s="146" t="s">
        <v>21</v>
      </c>
      <c r="AD22" s="116"/>
      <c r="AE22" s="116"/>
      <c r="AF22" s="116"/>
      <c r="AG22" s="116"/>
      <c r="AH22" s="117"/>
      <c r="AI22" s="4"/>
    </row>
    <row r="23" spans="2:35" ht="26.25" customHeight="1">
      <c r="B23" s="137" t="s">
        <v>151</v>
      </c>
      <c r="C23" s="138"/>
      <c r="D23" s="98" t="s">
        <v>154</v>
      </c>
      <c r="E23" s="98"/>
      <c r="F23" s="138" t="s">
        <v>153</v>
      </c>
      <c r="G23" s="182"/>
      <c r="H23" s="177">
        <v>5</v>
      </c>
      <c r="I23" s="91"/>
      <c r="J23" s="91"/>
      <c r="K23" s="91"/>
      <c r="L23" s="91"/>
      <c r="M23" s="91"/>
      <c r="N23" s="94">
        <v>726</v>
      </c>
      <c r="O23" s="94"/>
      <c r="P23" s="94"/>
      <c r="Q23" s="94"/>
      <c r="R23" s="94"/>
      <c r="S23" s="94">
        <v>664</v>
      </c>
      <c r="T23" s="94"/>
      <c r="U23" s="94"/>
      <c r="V23" s="94"/>
      <c r="W23" s="94"/>
      <c r="X23" s="94">
        <v>712</v>
      </c>
      <c r="Y23" s="94"/>
      <c r="Z23" s="94"/>
      <c r="AA23" s="94"/>
      <c r="AB23" s="94"/>
      <c r="AC23" s="153">
        <f>SUM(N23:AB23)</f>
        <v>2102</v>
      </c>
      <c r="AD23" s="96"/>
      <c r="AE23" s="97"/>
      <c r="AF23" s="98" t="s">
        <v>160</v>
      </c>
      <c r="AG23" s="98"/>
      <c r="AH23" s="99"/>
      <c r="AI23" s="4"/>
    </row>
    <row r="24" spans="2:35" ht="26.25" customHeight="1">
      <c r="B24" s="63"/>
      <c r="C24" s="64"/>
      <c r="D24" s="65">
        <v>3</v>
      </c>
      <c r="E24" s="65"/>
      <c r="F24" s="181"/>
      <c r="G24" s="176"/>
      <c r="H24" s="177">
        <v>5</v>
      </c>
      <c r="I24" s="91"/>
      <c r="J24" s="91"/>
      <c r="K24" s="91"/>
      <c r="L24" s="91"/>
      <c r="M24" s="91"/>
      <c r="N24" s="94">
        <v>672</v>
      </c>
      <c r="O24" s="94"/>
      <c r="P24" s="94"/>
      <c r="Q24" s="94"/>
      <c r="R24" s="94"/>
      <c r="S24" s="94">
        <v>721</v>
      </c>
      <c r="T24" s="94"/>
      <c r="U24" s="94"/>
      <c r="V24" s="94"/>
      <c r="W24" s="94"/>
      <c r="X24" s="94">
        <v>665</v>
      </c>
      <c r="Y24" s="94"/>
      <c r="Z24" s="94"/>
      <c r="AA24" s="94"/>
      <c r="AB24" s="94"/>
      <c r="AC24" s="153">
        <f>SUM(N24:AB24)</f>
        <v>2058</v>
      </c>
      <c r="AD24" s="96"/>
      <c r="AE24" s="97"/>
      <c r="AF24" s="98" t="s">
        <v>165</v>
      </c>
      <c r="AG24" s="98"/>
      <c r="AH24" s="99"/>
      <c r="AI24" s="4"/>
    </row>
    <row r="25" spans="2:35" ht="26.25" customHeight="1">
      <c r="B25" s="63"/>
      <c r="C25" s="64"/>
      <c r="D25" s="65">
        <v>4</v>
      </c>
      <c r="E25" s="65"/>
      <c r="F25" s="181"/>
      <c r="G25" s="176"/>
      <c r="H25" s="177">
        <v>5</v>
      </c>
      <c r="I25" s="91"/>
      <c r="J25" s="91"/>
      <c r="K25" s="91"/>
      <c r="L25" s="91"/>
      <c r="M25" s="91"/>
      <c r="N25" s="94">
        <v>671</v>
      </c>
      <c r="O25" s="94"/>
      <c r="P25" s="94"/>
      <c r="Q25" s="94"/>
      <c r="R25" s="94"/>
      <c r="S25" s="94">
        <v>670</v>
      </c>
      <c r="T25" s="94"/>
      <c r="U25" s="94"/>
      <c r="V25" s="94"/>
      <c r="W25" s="94"/>
      <c r="X25" s="94">
        <v>718</v>
      </c>
      <c r="Y25" s="94"/>
      <c r="Z25" s="94"/>
      <c r="AA25" s="94"/>
      <c r="AB25" s="94"/>
      <c r="AC25" s="153">
        <f>SUM(N25:AB25)</f>
        <v>2059</v>
      </c>
      <c r="AD25" s="96"/>
      <c r="AE25" s="97"/>
      <c r="AF25" s="98" t="s">
        <v>190</v>
      </c>
      <c r="AG25" s="98"/>
      <c r="AH25" s="99"/>
      <c r="AI25" s="4"/>
    </row>
    <row r="26" spans="2:35" ht="26.25" customHeight="1">
      <c r="B26" s="63" t="s">
        <v>145</v>
      </c>
      <c r="C26" s="64"/>
      <c r="D26" s="64"/>
      <c r="E26" s="64"/>
      <c r="F26" s="64"/>
      <c r="G26" s="64"/>
      <c r="H26" s="177" t="s">
        <v>25</v>
      </c>
      <c r="I26" s="91"/>
      <c r="J26" s="91"/>
      <c r="K26" s="91"/>
      <c r="L26" s="91"/>
      <c r="M26" s="91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153"/>
      <c r="AD26" s="96"/>
      <c r="AE26" s="97"/>
      <c r="AF26" s="105"/>
      <c r="AG26" s="179"/>
      <c r="AH26" s="180"/>
      <c r="AI26" s="4"/>
    </row>
    <row r="27" spans="2:35" ht="26.25" customHeight="1">
      <c r="B27" s="63"/>
      <c r="C27" s="64"/>
      <c r="D27" s="64"/>
      <c r="E27" s="64"/>
      <c r="F27" s="64"/>
      <c r="G27" s="64"/>
      <c r="H27" s="177" t="s">
        <v>10</v>
      </c>
      <c r="I27" s="91"/>
      <c r="J27" s="91"/>
      <c r="K27" s="91"/>
      <c r="L27" s="91"/>
      <c r="M27" s="91"/>
      <c r="N27" s="94">
        <v>183</v>
      </c>
      <c r="O27" s="94"/>
      <c r="P27" s="94"/>
      <c r="Q27" s="94"/>
      <c r="R27" s="94"/>
      <c r="S27" s="94">
        <v>188</v>
      </c>
      <c r="T27" s="94"/>
      <c r="U27" s="94"/>
      <c r="V27" s="94"/>
      <c r="W27" s="94"/>
      <c r="X27" s="94">
        <v>192</v>
      </c>
      <c r="Y27" s="94"/>
      <c r="Z27" s="94"/>
      <c r="AA27" s="94"/>
      <c r="AB27" s="94"/>
      <c r="AC27" s="153">
        <f>SUM(N27:AB27)</f>
        <v>563</v>
      </c>
      <c r="AD27" s="96"/>
      <c r="AE27" s="97"/>
      <c r="AF27" s="98"/>
      <c r="AG27" s="98"/>
      <c r="AH27" s="99"/>
      <c r="AI27" s="4"/>
    </row>
    <row r="28" spans="2:35" ht="26.25" customHeight="1">
      <c r="B28" s="63"/>
      <c r="C28" s="64"/>
      <c r="D28" s="64"/>
      <c r="E28" s="64"/>
      <c r="F28" s="64"/>
      <c r="G28" s="64"/>
      <c r="H28" s="178" t="s">
        <v>86</v>
      </c>
      <c r="I28" s="88"/>
      <c r="J28" s="88"/>
      <c r="K28" s="88"/>
      <c r="L28" s="88"/>
      <c r="M28" s="89"/>
      <c r="N28" s="94">
        <v>60</v>
      </c>
      <c r="O28" s="94"/>
      <c r="P28" s="94"/>
      <c r="Q28" s="94"/>
      <c r="R28" s="94"/>
      <c r="S28" s="94">
        <v>42</v>
      </c>
      <c r="T28" s="94"/>
      <c r="U28" s="94"/>
      <c r="V28" s="94"/>
      <c r="W28" s="94"/>
      <c r="X28" s="94">
        <v>61</v>
      </c>
      <c r="Y28" s="94"/>
      <c r="Z28" s="94"/>
      <c r="AA28" s="94"/>
      <c r="AB28" s="94"/>
      <c r="AC28" s="153">
        <f>SUM(N28:AB28)</f>
        <v>163</v>
      </c>
      <c r="AD28" s="96"/>
      <c r="AE28" s="97"/>
      <c r="AF28" s="98"/>
      <c r="AG28" s="98"/>
      <c r="AH28" s="99"/>
      <c r="AI28" s="4"/>
    </row>
    <row r="29" spans="2:35" ht="26.25" customHeight="1">
      <c r="B29" s="63"/>
      <c r="C29" s="64"/>
      <c r="D29" s="64"/>
      <c r="E29" s="64"/>
      <c r="F29" s="64"/>
      <c r="G29" s="64"/>
      <c r="H29" s="177" t="s">
        <v>12</v>
      </c>
      <c r="I29" s="91"/>
      <c r="J29" s="91"/>
      <c r="K29" s="91"/>
      <c r="L29" s="91"/>
      <c r="M29" s="91"/>
      <c r="N29" s="94">
        <v>126</v>
      </c>
      <c r="O29" s="94"/>
      <c r="P29" s="94"/>
      <c r="Q29" s="94"/>
      <c r="R29" s="94"/>
      <c r="S29" s="94">
        <v>110</v>
      </c>
      <c r="T29" s="94"/>
      <c r="U29" s="94"/>
      <c r="V29" s="94"/>
      <c r="W29" s="94"/>
      <c r="X29" s="94">
        <v>128</v>
      </c>
      <c r="Y29" s="94"/>
      <c r="Z29" s="94"/>
      <c r="AA29" s="94"/>
      <c r="AB29" s="94"/>
      <c r="AC29" s="153">
        <f>SUM(N29:AB29)</f>
        <v>364</v>
      </c>
      <c r="AD29" s="96"/>
      <c r="AE29" s="97"/>
      <c r="AF29" s="98"/>
      <c r="AG29" s="98"/>
      <c r="AH29" s="99"/>
      <c r="AI29" s="4"/>
    </row>
    <row r="30" spans="2:35" ht="26.25" customHeight="1">
      <c r="B30" s="63"/>
      <c r="C30" s="64"/>
      <c r="D30" s="64"/>
      <c r="E30" s="64"/>
      <c r="F30" s="64"/>
      <c r="G30" s="176"/>
      <c r="H30" s="88" t="s">
        <v>93</v>
      </c>
      <c r="I30" s="88"/>
      <c r="J30" s="88"/>
      <c r="K30" s="88"/>
      <c r="L30" s="88"/>
      <c r="M30" s="89"/>
      <c r="N30" s="94">
        <v>105</v>
      </c>
      <c r="O30" s="94"/>
      <c r="P30" s="94"/>
      <c r="Q30" s="94"/>
      <c r="R30" s="94"/>
      <c r="S30" s="94">
        <v>119</v>
      </c>
      <c r="T30" s="94"/>
      <c r="U30" s="94"/>
      <c r="V30" s="94"/>
      <c r="W30" s="94"/>
      <c r="X30" s="94">
        <v>133</v>
      </c>
      <c r="Y30" s="94"/>
      <c r="Z30" s="94"/>
      <c r="AA30" s="94"/>
      <c r="AB30" s="94"/>
      <c r="AC30" s="153">
        <f>SUM(N30:AB30)</f>
        <v>357</v>
      </c>
      <c r="AD30" s="96"/>
      <c r="AE30" s="97"/>
      <c r="AF30" s="98"/>
      <c r="AG30" s="98"/>
      <c r="AH30" s="99"/>
      <c r="AI30" s="4"/>
    </row>
    <row r="31" spans="2:35" ht="26.25" customHeight="1">
      <c r="B31" s="120"/>
      <c r="C31" s="121"/>
      <c r="D31" s="121"/>
      <c r="E31" s="121"/>
      <c r="F31" s="121"/>
      <c r="G31" s="121"/>
      <c r="H31" s="175" t="s">
        <v>13</v>
      </c>
      <c r="I31" s="82"/>
      <c r="J31" s="82"/>
      <c r="K31" s="82"/>
      <c r="L31" s="82"/>
      <c r="M31" s="82"/>
      <c r="N31" s="163">
        <v>197</v>
      </c>
      <c r="O31" s="163"/>
      <c r="P31" s="163"/>
      <c r="Q31" s="163"/>
      <c r="R31" s="163"/>
      <c r="S31" s="163">
        <v>211</v>
      </c>
      <c r="T31" s="163"/>
      <c r="U31" s="163"/>
      <c r="V31" s="163"/>
      <c r="W31" s="163"/>
      <c r="X31" s="163">
        <v>204</v>
      </c>
      <c r="Y31" s="163"/>
      <c r="Z31" s="163"/>
      <c r="AA31" s="163"/>
      <c r="AB31" s="163"/>
      <c r="AC31" s="169">
        <f>SUM(N31:AB31)</f>
        <v>612</v>
      </c>
      <c r="AD31" s="170"/>
      <c r="AE31" s="171"/>
      <c r="AF31" s="172"/>
      <c r="AG31" s="173"/>
      <c r="AH31" s="174"/>
      <c r="AI31" s="4"/>
    </row>
    <row r="32" spans="2:35" ht="1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</sheetData>
  <sheetProtection/>
  <mergeCells count="230">
    <mergeCell ref="AA3:AC3"/>
    <mergeCell ref="H4:K4"/>
    <mergeCell ref="L4:N4"/>
    <mergeCell ref="AD3:AH3"/>
    <mergeCell ref="B3:G3"/>
    <mergeCell ref="H3:K3"/>
    <mergeCell ref="L3:N3"/>
    <mergeCell ref="O3:Q3"/>
    <mergeCell ref="R3:T3"/>
    <mergeCell ref="U3:W3"/>
    <mergeCell ref="X3:Z3"/>
    <mergeCell ref="O4:Q4"/>
    <mergeCell ref="R4:T4"/>
    <mergeCell ref="U4:W4"/>
    <mergeCell ref="X4:Z4"/>
    <mergeCell ref="X7:Z7"/>
    <mergeCell ref="L6:N6"/>
    <mergeCell ref="O6:Q6"/>
    <mergeCell ref="R6:T6"/>
    <mergeCell ref="U6:W6"/>
    <mergeCell ref="X6:Z6"/>
    <mergeCell ref="AD4:AF4"/>
    <mergeCell ref="AG4:AH4"/>
    <mergeCell ref="B5:C5"/>
    <mergeCell ref="D5:E5"/>
    <mergeCell ref="F5:G5"/>
    <mergeCell ref="H5:K5"/>
    <mergeCell ref="B4:C4"/>
    <mergeCell ref="D4:E4"/>
    <mergeCell ref="F4:G4"/>
    <mergeCell ref="AA4:AC4"/>
    <mergeCell ref="X8:Z8"/>
    <mergeCell ref="AA6:AC6"/>
    <mergeCell ref="AD6:AF6"/>
    <mergeCell ref="AG5:AH5"/>
    <mergeCell ref="B7:G7"/>
    <mergeCell ref="H7:K7"/>
    <mergeCell ref="L7:N7"/>
    <mergeCell ref="O7:Q7"/>
    <mergeCell ref="R7:T7"/>
    <mergeCell ref="U7:W7"/>
    <mergeCell ref="X9:Z9"/>
    <mergeCell ref="AA7:AC7"/>
    <mergeCell ref="AD7:AF7"/>
    <mergeCell ref="AG7:AH7"/>
    <mergeCell ref="B8:G8"/>
    <mergeCell ref="H8:K8"/>
    <mergeCell ref="L8:N8"/>
    <mergeCell ref="O8:Q8"/>
    <mergeCell ref="R8:T8"/>
    <mergeCell ref="U8:W8"/>
    <mergeCell ref="X10:Z10"/>
    <mergeCell ref="AA8:AC8"/>
    <mergeCell ref="AD8:AF8"/>
    <mergeCell ref="AG8:AH8"/>
    <mergeCell ref="B9:G9"/>
    <mergeCell ref="H9:K9"/>
    <mergeCell ref="L9:N9"/>
    <mergeCell ref="O9:Q9"/>
    <mergeCell ref="R9:T9"/>
    <mergeCell ref="U9:W9"/>
    <mergeCell ref="X11:Z11"/>
    <mergeCell ref="AA9:AC9"/>
    <mergeCell ref="AD9:AF9"/>
    <mergeCell ref="AG9:AH9"/>
    <mergeCell ref="B10:G10"/>
    <mergeCell ref="H10:K10"/>
    <mergeCell ref="L10:N10"/>
    <mergeCell ref="O10:Q10"/>
    <mergeCell ref="R10:T10"/>
    <mergeCell ref="U10:W10"/>
    <mergeCell ref="X12:Z12"/>
    <mergeCell ref="AA10:AC10"/>
    <mergeCell ref="AD10:AF10"/>
    <mergeCell ref="AG10:AH10"/>
    <mergeCell ref="B11:G11"/>
    <mergeCell ref="H11:K11"/>
    <mergeCell ref="L11:N11"/>
    <mergeCell ref="O11:Q11"/>
    <mergeCell ref="R11:T11"/>
    <mergeCell ref="U11:W11"/>
    <mergeCell ref="X13:Z13"/>
    <mergeCell ref="AA11:AC11"/>
    <mergeCell ref="AD11:AF11"/>
    <mergeCell ref="AG11:AH11"/>
    <mergeCell ref="B12:G12"/>
    <mergeCell ref="H12:K12"/>
    <mergeCell ref="L12:N12"/>
    <mergeCell ref="O12:Q12"/>
    <mergeCell ref="R12:T12"/>
    <mergeCell ref="U12:W12"/>
    <mergeCell ref="X14:Z14"/>
    <mergeCell ref="AA12:AC12"/>
    <mergeCell ref="AD12:AF12"/>
    <mergeCell ref="AG12:AH12"/>
    <mergeCell ref="B13:G13"/>
    <mergeCell ref="H13:K13"/>
    <mergeCell ref="L13:N13"/>
    <mergeCell ref="O13:Q13"/>
    <mergeCell ref="R13:T13"/>
    <mergeCell ref="U13:W13"/>
    <mergeCell ref="X15:Z15"/>
    <mergeCell ref="AA13:AC13"/>
    <mergeCell ref="AD13:AF13"/>
    <mergeCell ref="AG13:AH13"/>
    <mergeCell ref="B14:G14"/>
    <mergeCell ref="H14:K14"/>
    <mergeCell ref="L14:N14"/>
    <mergeCell ref="O14:Q14"/>
    <mergeCell ref="R14:T14"/>
    <mergeCell ref="U14:W14"/>
    <mergeCell ref="X16:Z16"/>
    <mergeCell ref="AA14:AC14"/>
    <mergeCell ref="AD14:AF14"/>
    <mergeCell ref="AG14:AH14"/>
    <mergeCell ref="B15:G15"/>
    <mergeCell ref="H15:K15"/>
    <mergeCell ref="L15:N15"/>
    <mergeCell ref="O15:Q15"/>
    <mergeCell ref="R15:T15"/>
    <mergeCell ref="U15:W15"/>
    <mergeCell ref="AF23:AH23"/>
    <mergeCell ref="AA15:AC15"/>
    <mergeCell ref="AD15:AF15"/>
    <mergeCell ref="AG15:AH15"/>
    <mergeCell ref="B16:G16"/>
    <mergeCell ref="H16:K16"/>
    <mergeCell ref="L16:N16"/>
    <mergeCell ref="O16:Q16"/>
    <mergeCell ref="R16:T16"/>
    <mergeCell ref="U16:W16"/>
    <mergeCell ref="B22:G22"/>
    <mergeCell ref="H22:M22"/>
    <mergeCell ref="N22:R22"/>
    <mergeCell ref="S22:W22"/>
    <mergeCell ref="X22:AB22"/>
    <mergeCell ref="AC22:AH22"/>
    <mergeCell ref="B23:C23"/>
    <mergeCell ref="D23:E23"/>
    <mergeCell ref="F23:G23"/>
    <mergeCell ref="H23:M23"/>
    <mergeCell ref="N23:R23"/>
    <mergeCell ref="S23:W23"/>
    <mergeCell ref="AF26:AH26"/>
    <mergeCell ref="B24:C24"/>
    <mergeCell ref="D24:E24"/>
    <mergeCell ref="F24:G24"/>
    <mergeCell ref="H24:M24"/>
    <mergeCell ref="N25:R25"/>
    <mergeCell ref="S25:W25"/>
    <mergeCell ref="B25:C25"/>
    <mergeCell ref="D25:E25"/>
    <mergeCell ref="F25:G25"/>
    <mergeCell ref="AF27:AH27"/>
    <mergeCell ref="AC25:AE25"/>
    <mergeCell ref="B27:C27"/>
    <mergeCell ref="D27:E27"/>
    <mergeCell ref="F27:G27"/>
    <mergeCell ref="H27:M27"/>
    <mergeCell ref="B26:G26"/>
    <mergeCell ref="H26:M26"/>
    <mergeCell ref="N26:R26"/>
    <mergeCell ref="S26:W26"/>
    <mergeCell ref="H28:M28"/>
    <mergeCell ref="N28:R28"/>
    <mergeCell ref="AC28:AE28"/>
    <mergeCell ref="H25:M25"/>
    <mergeCell ref="N27:R27"/>
    <mergeCell ref="S27:W27"/>
    <mergeCell ref="X27:AB27"/>
    <mergeCell ref="AC27:AE27"/>
    <mergeCell ref="X26:AB26"/>
    <mergeCell ref="AC26:AE26"/>
    <mergeCell ref="AF28:AH28"/>
    <mergeCell ref="B29:C29"/>
    <mergeCell ref="D29:E29"/>
    <mergeCell ref="F29:G29"/>
    <mergeCell ref="H29:M29"/>
    <mergeCell ref="N29:R29"/>
    <mergeCell ref="S29:W29"/>
    <mergeCell ref="B28:C28"/>
    <mergeCell ref="D28:E28"/>
    <mergeCell ref="F28:G28"/>
    <mergeCell ref="B31:C31"/>
    <mergeCell ref="D31:E31"/>
    <mergeCell ref="F31:G31"/>
    <mergeCell ref="H31:M31"/>
    <mergeCell ref="N31:R31"/>
    <mergeCell ref="X29:AB29"/>
    <mergeCell ref="B30:C30"/>
    <mergeCell ref="D30:E30"/>
    <mergeCell ref="F30:G30"/>
    <mergeCell ref="H30:M30"/>
    <mergeCell ref="AC30:AE30"/>
    <mergeCell ref="AF30:AH30"/>
    <mergeCell ref="X31:AB31"/>
    <mergeCell ref="AC31:AE31"/>
    <mergeCell ref="AF31:AH31"/>
    <mergeCell ref="AC29:AE29"/>
    <mergeCell ref="AF29:AH29"/>
    <mergeCell ref="S31:W31"/>
    <mergeCell ref="S30:W30"/>
    <mergeCell ref="X30:AB30"/>
    <mergeCell ref="S28:W28"/>
    <mergeCell ref="X28:AB28"/>
    <mergeCell ref="B6:C6"/>
    <mergeCell ref="D6:E6"/>
    <mergeCell ref="F6:G6"/>
    <mergeCell ref="H6:K6"/>
    <mergeCell ref="N30:R30"/>
    <mergeCell ref="AG6:AH6"/>
    <mergeCell ref="AF25:AH25"/>
    <mergeCell ref="X25:AB25"/>
    <mergeCell ref="AC24:AE24"/>
    <mergeCell ref="AF24:AH24"/>
    <mergeCell ref="AD5:AF5"/>
    <mergeCell ref="X23:AB23"/>
    <mergeCell ref="AA16:AC16"/>
    <mergeCell ref="AD16:AF16"/>
    <mergeCell ref="AG16:AH16"/>
    <mergeCell ref="N24:R24"/>
    <mergeCell ref="S24:W24"/>
    <mergeCell ref="X24:AB24"/>
    <mergeCell ref="L5:N5"/>
    <mergeCell ref="O5:Q5"/>
    <mergeCell ref="R5:T5"/>
    <mergeCell ref="U5:W5"/>
    <mergeCell ref="X5:Z5"/>
    <mergeCell ref="AA5:AC5"/>
    <mergeCell ref="AC23:AE2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明朝,標準"-66-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showZeros="0" view="pageBreakPreview" zoomScale="70" zoomScaleNormal="70" zoomScaleSheetLayoutView="70" workbookViewId="0" topLeftCell="B1">
      <selection activeCell="AF16" sqref="AF16"/>
    </sheetView>
  </sheetViews>
  <sheetFormatPr defaultColWidth="1.25" defaultRowHeight="13.5"/>
  <cols>
    <col min="1" max="1" width="2.375" style="19" customWidth="1"/>
    <col min="2" max="2" width="9.625" style="19" customWidth="1"/>
    <col min="3" max="14" width="3.375" style="19" customWidth="1"/>
    <col min="15" max="16" width="3.75390625" style="19" customWidth="1"/>
    <col min="17" max="20" width="3.375" style="19" customWidth="1"/>
    <col min="21" max="22" width="3.75390625" style="19" customWidth="1"/>
    <col min="23" max="23" width="4.375" style="19" customWidth="1"/>
    <col min="24" max="96" width="3.375" style="19" customWidth="1"/>
    <col min="97" max="16384" width="1.25" style="19" customWidth="1"/>
  </cols>
  <sheetData>
    <row r="1" spans="1:23" ht="22.5" customHeight="1">
      <c r="A1" s="3" t="s">
        <v>176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166</v>
      </c>
    </row>
    <row r="3" spans="2:23" ht="37.5" customHeight="1">
      <c r="B3" s="204" t="s">
        <v>25</v>
      </c>
      <c r="C3" s="137" t="s">
        <v>133</v>
      </c>
      <c r="D3" s="182"/>
      <c r="E3" s="137" t="s">
        <v>22</v>
      </c>
      <c r="F3" s="182"/>
      <c r="G3" s="199" t="s">
        <v>126</v>
      </c>
      <c r="H3" s="200"/>
      <c r="I3" s="199" t="s">
        <v>127</v>
      </c>
      <c r="J3" s="200"/>
      <c r="K3" s="199" t="s">
        <v>131</v>
      </c>
      <c r="L3" s="200"/>
      <c r="M3" s="137" t="s">
        <v>128</v>
      </c>
      <c r="N3" s="182"/>
      <c r="O3" s="205" t="s">
        <v>78</v>
      </c>
      <c r="P3" s="197" t="s">
        <v>101</v>
      </c>
      <c r="Q3" s="199" t="s">
        <v>129</v>
      </c>
      <c r="R3" s="200"/>
      <c r="S3" s="199" t="s">
        <v>132</v>
      </c>
      <c r="T3" s="200"/>
      <c r="U3" s="137" t="s">
        <v>21</v>
      </c>
      <c r="V3" s="138"/>
      <c r="W3" s="182"/>
    </row>
    <row r="4" spans="2:23" ht="26.25" customHeight="1">
      <c r="B4" s="204"/>
      <c r="C4" s="120"/>
      <c r="D4" s="203"/>
      <c r="E4" s="120"/>
      <c r="F4" s="203"/>
      <c r="G4" s="201"/>
      <c r="H4" s="202"/>
      <c r="I4" s="201"/>
      <c r="J4" s="202"/>
      <c r="K4" s="201"/>
      <c r="L4" s="202"/>
      <c r="M4" s="120"/>
      <c r="N4" s="203"/>
      <c r="O4" s="206"/>
      <c r="P4" s="198"/>
      <c r="Q4" s="201"/>
      <c r="R4" s="202"/>
      <c r="S4" s="201"/>
      <c r="T4" s="202"/>
      <c r="U4" s="120"/>
      <c r="V4" s="121"/>
      <c r="W4" s="203"/>
    </row>
    <row r="5" spans="2:23" ht="26.25" customHeight="1">
      <c r="B5" s="11" t="s">
        <v>28</v>
      </c>
      <c r="C5" s="195">
        <v>1</v>
      </c>
      <c r="D5" s="196"/>
      <c r="E5" s="195">
        <v>1</v>
      </c>
      <c r="F5" s="196"/>
      <c r="G5" s="195">
        <v>2</v>
      </c>
      <c r="H5" s="196"/>
      <c r="I5" s="195"/>
      <c r="J5" s="196"/>
      <c r="K5" s="195">
        <v>6</v>
      </c>
      <c r="L5" s="196"/>
      <c r="M5" s="195">
        <v>17</v>
      </c>
      <c r="N5" s="196"/>
      <c r="O5" s="42">
        <v>1</v>
      </c>
      <c r="P5" s="44"/>
      <c r="Q5" s="195"/>
      <c r="R5" s="196"/>
      <c r="S5" s="195"/>
      <c r="T5" s="196"/>
      <c r="U5" s="147">
        <f>SUM(C5:T5)</f>
        <v>28</v>
      </c>
      <c r="V5" s="108"/>
      <c r="W5" s="109"/>
    </row>
    <row r="6" spans="2:23" ht="26.25" customHeight="1">
      <c r="B6" s="18" t="s">
        <v>29</v>
      </c>
      <c r="C6" s="195">
        <v>1</v>
      </c>
      <c r="D6" s="196"/>
      <c r="E6" s="195">
        <v>1</v>
      </c>
      <c r="F6" s="196"/>
      <c r="G6" s="195">
        <v>1</v>
      </c>
      <c r="H6" s="196"/>
      <c r="I6" s="195"/>
      <c r="J6" s="196"/>
      <c r="K6" s="195">
        <v>3</v>
      </c>
      <c r="L6" s="196"/>
      <c r="M6" s="195">
        <v>11</v>
      </c>
      <c r="N6" s="196"/>
      <c r="O6" s="42"/>
      <c r="P6" s="44">
        <v>1</v>
      </c>
      <c r="Q6" s="195"/>
      <c r="R6" s="196"/>
      <c r="S6" s="195"/>
      <c r="T6" s="196"/>
      <c r="U6" s="147">
        <f aca="true" t="shared" si="0" ref="U6:U14">SUM(C6:T6)</f>
        <v>18</v>
      </c>
      <c r="V6" s="108"/>
      <c r="W6" s="109"/>
    </row>
    <row r="7" spans="2:23" ht="26.25" customHeight="1">
      <c r="B7" s="18" t="s">
        <v>30</v>
      </c>
      <c r="C7" s="195">
        <v>1</v>
      </c>
      <c r="D7" s="196"/>
      <c r="E7" s="195">
        <v>1</v>
      </c>
      <c r="F7" s="196"/>
      <c r="G7" s="195">
        <v>2</v>
      </c>
      <c r="H7" s="196"/>
      <c r="I7" s="195"/>
      <c r="J7" s="196"/>
      <c r="K7" s="195">
        <v>6</v>
      </c>
      <c r="L7" s="196"/>
      <c r="M7" s="195">
        <v>8</v>
      </c>
      <c r="N7" s="196"/>
      <c r="O7" s="42"/>
      <c r="P7" s="44">
        <v>1</v>
      </c>
      <c r="Q7" s="195"/>
      <c r="R7" s="196"/>
      <c r="S7" s="195"/>
      <c r="T7" s="196"/>
      <c r="U7" s="147">
        <f t="shared" si="0"/>
        <v>19</v>
      </c>
      <c r="V7" s="108"/>
      <c r="W7" s="109"/>
    </row>
    <row r="8" spans="2:23" ht="26.25" customHeight="1">
      <c r="B8" s="7" t="s">
        <v>89</v>
      </c>
      <c r="C8" s="195">
        <v>1</v>
      </c>
      <c r="D8" s="196"/>
      <c r="E8" s="195">
        <v>2</v>
      </c>
      <c r="F8" s="196"/>
      <c r="G8" s="195">
        <v>3</v>
      </c>
      <c r="H8" s="196"/>
      <c r="I8" s="195"/>
      <c r="J8" s="196"/>
      <c r="K8" s="195">
        <v>2</v>
      </c>
      <c r="L8" s="196"/>
      <c r="M8" s="195">
        <v>14</v>
      </c>
      <c r="N8" s="196"/>
      <c r="O8" s="42"/>
      <c r="P8" s="44">
        <v>1</v>
      </c>
      <c r="Q8" s="195"/>
      <c r="R8" s="196"/>
      <c r="S8" s="195"/>
      <c r="T8" s="196"/>
      <c r="U8" s="147">
        <f t="shared" si="0"/>
        <v>23</v>
      </c>
      <c r="V8" s="108"/>
      <c r="W8" s="109"/>
    </row>
    <row r="9" spans="2:23" ht="26.25" customHeight="1">
      <c r="B9" s="7" t="s">
        <v>92</v>
      </c>
      <c r="C9" s="195">
        <v>1</v>
      </c>
      <c r="D9" s="196"/>
      <c r="E9" s="195">
        <v>1</v>
      </c>
      <c r="F9" s="196"/>
      <c r="G9" s="195">
        <v>2</v>
      </c>
      <c r="H9" s="196"/>
      <c r="I9" s="195"/>
      <c r="J9" s="196"/>
      <c r="K9" s="195">
        <v>6</v>
      </c>
      <c r="L9" s="196"/>
      <c r="M9" s="195">
        <v>25</v>
      </c>
      <c r="N9" s="196"/>
      <c r="O9" s="42"/>
      <c r="P9" s="44">
        <v>1</v>
      </c>
      <c r="Q9" s="195">
        <v>1</v>
      </c>
      <c r="R9" s="196"/>
      <c r="S9" s="195"/>
      <c r="T9" s="196"/>
      <c r="U9" s="147">
        <f t="shared" si="0"/>
        <v>37</v>
      </c>
      <c r="V9" s="108"/>
      <c r="W9" s="109"/>
    </row>
    <row r="10" spans="2:23" ht="26.25" customHeight="1">
      <c r="B10" s="18" t="s">
        <v>31</v>
      </c>
      <c r="C10" s="195">
        <v>1</v>
      </c>
      <c r="D10" s="196"/>
      <c r="E10" s="195">
        <v>1</v>
      </c>
      <c r="F10" s="196"/>
      <c r="G10" s="195">
        <v>1</v>
      </c>
      <c r="H10" s="196"/>
      <c r="I10" s="195">
        <v>1</v>
      </c>
      <c r="J10" s="196"/>
      <c r="K10" s="195">
        <v>5</v>
      </c>
      <c r="L10" s="196"/>
      <c r="M10" s="195">
        <v>23</v>
      </c>
      <c r="N10" s="196"/>
      <c r="O10" s="42">
        <v>1</v>
      </c>
      <c r="P10" s="44"/>
      <c r="Q10" s="195"/>
      <c r="R10" s="196"/>
      <c r="S10" s="195"/>
      <c r="T10" s="196"/>
      <c r="U10" s="147">
        <f t="shared" si="0"/>
        <v>33</v>
      </c>
      <c r="V10" s="108"/>
      <c r="W10" s="109"/>
    </row>
    <row r="11" spans="2:23" ht="26.25" customHeight="1">
      <c r="B11" s="18" t="s">
        <v>32</v>
      </c>
      <c r="C11" s="195">
        <v>1</v>
      </c>
      <c r="D11" s="196"/>
      <c r="E11" s="195">
        <v>1</v>
      </c>
      <c r="F11" s="196"/>
      <c r="G11" s="195">
        <v>2</v>
      </c>
      <c r="H11" s="196"/>
      <c r="I11" s="195"/>
      <c r="J11" s="196"/>
      <c r="K11" s="195">
        <v>8</v>
      </c>
      <c r="L11" s="196"/>
      <c r="M11" s="195">
        <v>14</v>
      </c>
      <c r="N11" s="196"/>
      <c r="O11" s="42"/>
      <c r="P11" s="44">
        <v>1</v>
      </c>
      <c r="Q11" s="195"/>
      <c r="R11" s="196"/>
      <c r="S11" s="195"/>
      <c r="T11" s="196"/>
      <c r="U11" s="147">
        <f t="shared" si="0"/>
        <v>27</v>
      </c>
      <c r="V11" s="108"/>
      <c r="W11" s="109"/>
    </row>
    <row r="12" spans="2:23" ht="26.25" customHeight="1">
      <c r="B12" s="18" t="s">
        <v>33</v>
      </c>
      <c r="C12" s="195">
        <v>1</v>
      </c>
      <c r="D12" s="196"/>
      <c r="E12" s="195">
        <v>1</v>
      </c>
      <c r="F12" s="196"/>
      <c r="G12" s="195">
        <v>2</v>
      </c>
      <c r="H12" s="196"/>
      <c r="I12" s="195"/>
      <c r="J12" s="196"/>
      <c r="K12" s="195">
        <v>3</v>
      </c>
      <c r="L12" s="196"/>
      <c r="M12" s="195">
        <v>14</v>
      </c>
      <c r="N12" s="196"/>
      <c r="O12" s="42"/>
      <c r="P12" s="44">
        <v>1</v>
      </c>
      <c r="Q12" s="195"/>
      <c r="R12" s="196"/>
      <c r="S12" s="195">
        <v>4</v>
      </c>
      <c r="T12" s="196"/>
      <c r="U12" s="147">
        <f t="shared" si="0"/>
        <v>26</v>
      </c>
      <c r="V12" s="108"/>
      <c r="W12" s="109"/>
    </row>
    <row r="13" spans="2:23" ht="26.25" customHeight="1">
      <c r="B13" s="18" t="s">
        <v>34</v>
      </c>
      <c r="C13" s="195">
        <v>1</v>
      </c>
      <c r="D13" s="196"/>
      <c r="E13" s="195">
        <v>1</v>
      </c>
      <c r="F13" s="196"/>
      <c r="G13" s="195">
        <v>1</v>
      </c>
      <c r="H13" s="196"/>
      <c r="I13" s="195">
        <v>1</v>
      </c>
      <c r="J13" s="196"/>
      <c r="K13" s="195">
        <v>2</v>
      </c>
      <c r="L13" s="196"/>
      <c r="M13" s="195">
        <v>16</v>
      </c>
      <c r="N13" s="196"/>
      <c r="O13" s="42"/>
      <c r="P13" s="45">
        <v>1</v>
      </c>
      <c r="Q13" s="195"/>
      <c r="R13" s="196"/>
      <c r="S13" s="195"/>
      <c r="T13" s="196"/>
      <c r="U13" s="147">
        <f t="shared" si="0"/>
        <v>23</v>
      </c>
      <c r="V13" s="108"/>
      <c r="W13" s="109"/>
    </row>
    <row r="14" spans="2:23" ht="30" customHeight="1">
      <c r="B14" s="10" t="s">
        <v>27</v>
      </c>
      <c r="C14" s="147">
        <f>SUM(C5:C13)</f>
        <v>9</v>
      </c>
      <c r="D14" s="109"/>
      <c r="E14" s="147">
        <f>SUM(E5:E13)</f>
        <v>10</v>
      </c>
      <c r="F14" s="109"/>
      <c r="G14" s="147">
        <f>SUM(G5:G13)</f>
        <v>16</v>
      </c>
      <c r="H14" s="109"/>
      <c r="I14" s="147">
        <f>SUM(I5:I13)</f>
        <v>2</v>
      </c>
      <c r="J14" s="109"/>
      <c r="K14" s="147">
        <f>SUM(K5:K13)</f>
        <v>41</v>
      </c>
      <c r="L14" s="109"/>
      <c r="M14" s="147">
        <f>SUM(M5:M13)</f>
        <v>142</v>
      </c>
      <c r="N14" s="109"/>
      <c r="O14" s="39">
        <f>SUM(O5:O13)</f>
        <v>2</v>
      </c>
      <c r="P14" s="10">
        <f>SUM(P5:P13)</f>
        <v>7</v>
      </c>
      <c r="Q14" s="147">
        <f>SUM(Q5:Q13)</f>
        <v>1</v>
      </c>
      <c r="R14" s="109"/>
      <c r="S14" s="147">
        <f>SUM(S5:S13)</f>
        <v>4</v>
      </c>
      <c r="T14" s="109"/>
      <c r="U14" s="147">
        <f t="shared" si="0"/>
        <v>234</v>
      </c>
      <c r="V14" s="108"/>
      <c r="W14" s="109"/>
    </row>
    <row r="15" spans="2:23" ht="15" customHeight="1">
      <c r="B15" s="9" t="s">
        <v>99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4"/>
      <c r="S15" s="4"/>
      <c r="T15" s="4"/>
      <c r="U15" s="4"/>
      <c r="V15" s="4"/>
      <c r="W15" s="4"/>
    </row>
    <row r="16" spans="2:23" ht="15" customHeight="1">
      <c r="B16" s="22" t="s">
        <v>100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4"/>
      <c r="S16" s="4"/>
      <c r="T16" s="4"/>
      <c r="U16" s="4"/>
      <c r="V16" s="4"/>
      <c r="W16" s="4"/>
    </row>
    <row r="17" spans="2:23" ht="15" customHeight="1">
      <c r="B17" s="22" t="s">
        <v>140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4"/>
      <c r="S17" s="4"/>
      <c r="T17" s="4"/>
      <c r="U17" s="4"/>
      <c r="V17" s="4"/>
      <c r="W17" s="4"/>
    </row>
    <row r="18" spans="2:23" ht="1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4"/>
      <c r="S18" s="4"/>
      <c r="T18" s="4"/>
      <c r="U18" s="4"/>
      <c r="V18" s="4"/>
      <c r="W18" s="4"/>
    </row>
    <row r="19" ht="15" customHeight="1">
      <c r="L19" s="28"/>
    </row>
    <row r="20" spans="1:6" ht="22.5" customHeight="1">
      <c r="A20" s="3" t="s">
        <v>177</v>
      </c>
      <c r="C20" s="1"/>
      <c r="D20" s="1"/>
      <c r="E20" s="1"/>
      <c r="F20" s="1"/>
    </row>
    <row r="21" spans="2:22" ht="15" customHeight="1">
      <c r="B21" s="3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2:23" ht="37.5" customHeight="1">
      <c r="B22" s="204" t="s">
        <v>25</v>
      </c>
      <c r="C22" s="137" t="s">
        <v>133</v>
      </c>
      <c r="D22" s="182"/>
      <c r="E22" s="137" t="s">
        <v>22</v>
      </c>
      <c r="F22" s="182"/>
      <c r="G22" s="199" t="s">
        <v>126</v>
      </c>
      <c r="H22" s="200"/>
      <c r="I22" s="199" t="s">
        <v>127</v>
      </c>
      <c r="J22" s="200"/>
      <c r="K22" s="199" t="s">
        <v>131</v>
      </c>
      <c r="L22" s="200"/>
      <c r="M22" s="137" t="s">
        <v>128</v>
      </c>
      <c r="N22" s="182"/>
      <c r="O22" s="205" t="s">
        <v>141</v>
      </c>
      <c r="P22" s="205" t="s">
        <v>78</v>
      </c>
      <c r="Q22" s="197" t="s">
        <v>142</v>
      </c>
      <c r="R22" s="199" t="s">
        <v>129</v>
      </c>
      <c r="S22" s="200"/>
      <c r="T22" s="199" t="s">
        <v>132</v>
      </c>
      <c r="U22" s="200"/>
      <c r="V22" s="137" t="s">
        <v>143</v>
      </c>
      <c r="W22" s="182"/>
    </row>
    <row r="23" spans="2:23" ht="26.25" customHeight="1">
      <c r="B23" s="204"/>
      <c r="C23" s="120"/>
      <c r="D23" s="203"/>
      <c r="E23" s="120"/>
      <c r="F23" s="203"/>
      <c r="G23" s="201"/>
      <c r="H23" s="202"/>
      <c r="I23" s="201"/>
      <c r="J23" s="202"/>
      <c r="K23" s="201"/>
      <c r="L23" s="202"/>
      <c r="M23" s="120"/>
      <c r="N23" s="203"/>
      <c r="O23" s="206"/>
      <c r="P23" s="206"/>
      <c r="Q23" s="198"/>
      <c r="R23" s="201"/>
      <c r="S23" s="202"/>
      <c r="T23" s="201"/>
      <c r="U23" s="202"/>
      <c r="V23" s="120"/>
      <c r="W23" s="203"/>
    </row>
    <row r="24" spans="2:23" ht="26.25" customHeight="1">
      <c r="B24" s="11" t="s">
        <v>28</v>
      </c>
      <c r="C24" s="195">
        <v>1</v>
      </c>
      <c r="D24" s="196"/>
      <c r="E24" s="195">
        <v>1</v>
      </c>
      <c r="F24" s="196"/>
      <c r="G24" s="195">
        <v>1</v>
      </c>
      <c r="H24" s="196"/>
      <c r="I24" s="195"/>
      <c r="J24" s="196"/>
      <c r="K24" s="195">
        <v>9</v>
      </c>
      <c r="L24" s="196"/>
      <c r="M24" s="195">
        <v>19</v>
      </c>
      <c r="N24" s="196"/>
      <c r="O24" s="42"/>
      <c r="P24" s="42">
        <v>1</v>
      </c>
      <c r="Q24" s="42"/>
      <c r="R24" s="195"/>
      <c r="S24" s="196"/>
      <c r="T24" s="195"/>
      <c r="U24" s="196"/>
      <c r="V24" s="147">
        <f>SUM(C24:U24)</f>
        <v>32</v>
      </c>
      <c r="W24" s="109"/>
    </row>
    <row r="25" spans="2:23" ht="26.25" customHeight="1">
      <c r="B25" s="7" t="s">
        <v>88</v>
      </c>
      <c r="C25" s="195">
        <v>1</v>
      </c>
      <c r="D25" s="196"/>
      <c r="E25" s="195">
        <v>1</v>
      </c>
      <c r="F25" s="196"/>
      <c r="G25" s="195"/>
      <c r="H25" s="196"/>
      <c r="I25" s="195"/>
      <c r="J25" s="196"/>
      <c r="K25" s="195">
        <v>6</v>
      </c>
      <c r="L25" s="196"/>
      <c r="M25" s="195">
        <v>17</v>
      </c>
      <c r="N25" s="196"/>
      <c r="O25" s="42"/>
      <c r="P25" s="42"/>
      <c r="Q25" s="42">
        <v>1</v>
      </c>
      <c r="R25" s="195"/>
      <c r="S25" s="196"/>
      <c r="T25" s="195">
        <v>4</v>
      </c>
      <c r="U25" s="196"/>
      <c r="V25" s="147">
        <f>SUM(C25:U25)</f>
        <v>30</v>
      </c>
      <c r="W25" s="109"/>
    </row>
    <row r="26" spans="2:23" ht="26.25" customHeight="1">
      <c r="B26" s="18" t="s">
        <v>30</v>
      </c>
      <c r="C26" s="195">
        <v>1</v>
      </c>
      <c r="D26" s="196"/>
      <c r="E26" s="195">
        <v>1</v>
      </c>
      <c r="F26" s="196"/>
      <c r="G26" s="195">
        <v>2</v>
      </c>
      <c r="H26" s="196"/>
      <c r="I26" s="195"/>
      <c r="J26" s="196"/>
      <c r="K26" s="195">
        <v>6</v>
      </c>
      <c r="L26" s="196"/>
      <c r="M26" s="195">
        <v>12</v>
      </c>
      <c r="N26" s="196"/>
      <c r="O26" s="43"/>
      <c r="P26" s="42">
        <v>1</v>
      </c>
      <c r="Q26" s="42"/>
      <c r="R26" s="195"/>
      <c r="S26" s="196"/>
      <c r="T26" s="195"/>
      <c r="U26" s="196"/>
      <c r="V26" s="147">
        <f>SUM(C26:U26)</f>
        <v>23</v>
      </c>
      <c r="W26" s="109"/>
    </row>
    <row r="27" spans="2:23" ht="26.25" customHeight="1">
      <c r="B27" s="7" t="s">
        <v>94</v>
      </c>
      <c r="C27" s="195">
        <v>1</v>
      </c>
      <c r="D27" s="196"/>
      <c r="E27" s="195">
        <v>1</v>
      </c>
      <c r="F27" s="196"/>
      <c r="G27" s="195">
        <v>2</v>
      </c>
      <c r="H27" s="196"/>
      <c r="I27" s="195"/>
      <c r="J27" s="196"/>
      <c r="K27" s="195">
        <v>8</v>
      </c>
      <c r="L27" s="196"/>
      <c r="M27" s="195">
        <v>8</v>
      </c>
      <c r="N27" s="196"/>
      <c r="O27" s="43"/>
      <c r="P27" s="42">
        <v>1</v>
      </c>
      <c r="Q27" s="42"/>
      <c r="R27" s="195"/>
      <c r="S27" s="196"/>
      <c r="T27" s="195"/>
      <c r="U27" s="196"/>
      <c r="V27" s="147">
        <f>SUM(C27:U27)</f>
        <v>21</v>
      </c>
      <c r="W27" s="109"/>
    </row>
    <row r="28" spans="2:23" ht="26.25" customHeight="1">
      <c r="B28" s="18" t="s">
        <v>35</v>
      </c>
      <c r="C28" s="195">
        <v>1</v>
      </c>
      <c r="D28" s="196"/>
      <c r="E28" s="195">
        <v>1</v>
      </c>
      <c r="F28" s="196"/>
      <c r="G28" s="195">
        <v>3</v>
      </c>
      <c r="H28" s="196"/>
      <c r="I28" s="195"/>
      <c r="J28" s="196"/>
      <c r="K28" s="195">
        <v>10</v>
      </c>
      <c r="L28" s="196"/>
      <c r="M28" s="195">
        <v>16</v>
      </c>
      <c r="N28" s="196"/>
      <c r="O28" s="41"/>
      <c r="P28" s="40">
        <v>1</v>
      </c>
      <c r="Q28" s="42"/>
      <c r="R28" s="195"/>
      <c r="S28" s="196"/>
      <c r="T28" s="195"/>
      <c r="U28" s="196"/>
      <c r="V28" s="147">
        <f>SUM(C28:U28)</f>
        <v>32</v>
      </c>
      <c r="W28" s="109"/>
    </row>
    <row r="29" spans="2:23" ht="30" customHeight="1">
      <c r="B29" s="10" t="s">
        <v>27</v>
      </c>
      <c r="C29" s="147">
        <f>SUM(C24:D28)</f>
        <v>5</v>
      </c>
      <c r="D29" s="109"/>
      <c r="E29" s="147">
        <f>SUM(E24:F28)</f>
        <v>5</v>
      </c>
      <c r="F29" s="109"/>
      <c r="G29" s="147">
        <f>SUM(G24:H28)</f>
        <v>8</v>
      </c>
      <c r="H29" s="109"/>
      <c r="I29" s="147">
        <f>SUM(I24:J28)</f>
        <v>0</v>
      </c>
      <c r="J29" s="109"/>
      <c r="K29" s="147">
        <f>SUM(K24:L28)</f>
        <v>39</v>
      </c>
      <c r="L29" s="109"/>
      <c r="M29" s="147">
        <f>SUM(M24:N28)</f>
        <v>72</v>
      </c>
      <c r="N29" s="109"/>
      <c r="O29" s="39">
        <f>SUM(O24:O28)</f>
        <v>0</v>
      </c>
      <c r="P29" s="39">
        <f>SUM(P24:P28)</f>
        <v>4</v>
      </c>
      <c r="Q29" s="39">
        <f>SUM(Q24:Q28)</f>
        <v>1</v>
      </c>
      <c r="R29" s="147">
        <f>SUM(R24:S28)</f>
        <v>0</v>
      </c>
      <c r="S29" s="109"/>
      <c r="T29" s="147">
        <f>SUM(T24:U28)</f>
        <v>4</v>
      </c>
      <c r="U29" s="109"/>
      <c r="V29" s="147">
        <f>SUM(V24:W28)</f>
        <v>138</v>
      </c>
      <c r="W29" s="109"/>
    </row>
    <row r="30" spans="2:23" ht="13.5">
      <c r="B30" s="4"/>
      <c r="C30" s="34"/>
      <c r="D30" s="34"/>
      <c r="E30" s="34"/>
      <c r="F30" s="34"/>
      <c r="G30" s="34"/>
      <c r="H30" s="34"/>
      <c r="I30" s="34"/>
      <c r="J30" s="34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</sheetData>
  <sheetProtection/>
  <mergeCells count="169">
    <mergeCell ref="E28:F28"/>
    <mergeCell ref="G28:H28"/>
    <mergeCell ref="I28:J28"/>
    <mergeCell ref="K28:L28"/>
    <mergeCell ref="M28:N28"/>
    <mergeCell ref="E29:F29"/>
    <mergeCell ref="G29:H29"/>
    <mergeCell ref="I29:J29"/>
    <mergeCell ref="K29:L29"/>
    <mergeCell ref="M29:N29"/>
    <mergeCell ref="E26:F26"/>
    <mergeCell ref="G26:H26"/>
    <mergeCell ref="I26:J26"/>
    <mergeCell ref="K26:L26"/>
    <mergeCell ref="M26:N26"/>
    <mergeCell ref="E27:F27"/>
    <mergeCell ref="G27:H27"/>
    <mergeCell ref="I27:J27"/>
    <mergeCell ref="K27:L27"/>
    <mergeCell ref="M27:N27"/>
    <mergeCell ref="E24:F24"/>
    <mergeCell ref="G24:H24"/>
    <mergeCell ref="I24:J24"/>
    <mergeCell ref="K24:L24"/>
    <mergeCell ref="M24:N24"/>
    <mergeCell ref="E25:F25"/>
    <mergeCell ref="G25:H25"/>
    <mergeCell ref="I25:J25"/>
    <mergeCell ref="K25:L25"/>
    <mergeCell ref="M25:N25"/>
    <mergeCell ref="C24:D24"/>
    <mergeCell ref="C25:D25"/>
    <mergeCell ref="C26:D26"/>
    <mergeCell ref="C27:D27"/>
    <mergeCell ref="C28:D28"/>
    <mergeCell ref="C29:D29"/>
    <mergeCell ref="U14:W14"/>
    <mergeCell ref="G5:H5"/>
    <mergeCell ref="I5:J5"/>
    <mergeCell ref="K5:L5"/>
    <mergeCell ref="M5:N5"/>
    <mergeCell ref="C22:D23"/>
    <mergeCell ref="E22:F23"/>
    <mergeCell ref="G22:H23"/>
    <mergeCell ref="I22:J23"/>
    <mergeCell ref="K22:L23"/>
    <mergeCell ref="S14:T14"/>
    <mergeCell ref="U5:W5"/>
    <mergeCell ref="U6:W6"/>
    <mergeCell ref="U7:W7"/>
    <mergeCell ref="U8:W8"/>
    <mergeCell ref="U9:W9"/>
    <mergeCell ref="U10:W10"/>
    <mergeCell ref="U11:W11"/>
    <mergeCell ref="U12:W12"/>
    <mergeCell ref="U13:W13"/>
    <mergeCell ref="E14:F14"/>
    <mergeCell ref="G14:H14"/>
    <mergeCell ref="I14:J14"/>
    <mergeCell ref="K14:L14"/>
    <mergeCell ref="M14:N14"/>
    <mergeCell ref="Q14:R14"/>
    <mergeCell ref="S12:T12"/>
    <mergeCell ref="S13:T13"/>
    <mergeCell ref="E13:F13"/>
    <mergeCell ref="G13:H13"/>
    <mergeCell ref="I13:J13"/>
    <mergeCell ref="K13:L13"/>
    <mergeCell ref="M13:N13"/>
    <mergeCell ref="Q12:R12"/>
    <mergeCell ref="Q13:R13"/>
    <mergeCell ref="E12:F12"/>
    <mergeCell ref="Q5:R5"/>
    <mergeCell ref="S7:T7"/>
    <mergeCell ref="S8:T8"/>
    <mergeCell ref="S9:T9"/>
    <mergeCell ref="Q6:R6"/>
    <mergeCell ref="Q7:R7"/>
    <mergeCell ref="Q8:R8"/>
    <mergeCell ref="Q9:R9"/>
    <mergeCell ref="G12:H12"/>
    <mergeCell ref="I12:J12"/>
    <mergeCell ref="K12:L12"/>
    <mergeCell ref="M12:N12"/>
    <mergeCell ref="Q10:R10"/>
    <mergeCell ref="Q11:R11"/>
    <mergeCell ref="G10:H10"/>
    <mergeCell ref="I10:J10"/>
    <mergeCell ref="K10:L10"/>
    <mergeCell ref="M10:N10"/>
    <mergeCell ref="G11:H11"/>
    <mergeCell ref="I11:J11"/>
    <mergeCell ref="K11:L11"/>
    <mergeCell ref="M11:N11"/>
    <mergeCell ref="K8:L8"/>
    <mergeCell ref="M8:N8"/>
    <mergeCell ref="G9:H9"/>
    <mergeCell ref="I9:J9"/>
    <mergeCell ref="K9:L9"/>
    <mergeCell ref="M9:N9"/>
    <mergeCell ref="I6:J6"/>
    <mergeCell ref="K6:L6"/>
    <mergeCell ref="M6:N6"/>
    <mergeCell ref="G7:H7"/>
    <mergeCell ref="I7:J7"/>
    <mergeCell ref="K7:L7"/>
    <mergeCell ref="M7:N7"/>
    <mergeCell ref="C11:D11"/>
    <mergeCell ref="C12:D12"/>
    <mergeCell ref="C13:D13"/>
    <mergeCell ref="C14:D14"/>
    <mergeCell ref="E5:F5"/>
    <mergeCell ref="E6:F6"/>
    <mergeCell ref="E7:F7"/>
    <mergeCell ref="E8:F8"/>
    <mergeCell ref="E9:F9"/>
    <mergeCell ref="E11:F11"/>
    <mergeCell ref="E10:F10"/>
    <mergeCell ref="I3:J4"/>
    <mergeCell ref="C6:D6"/>
    <mergeCell ref="C7:D7"/>
    <mergeCell ref="C8:D8"/>
    <mergeCell ref="C9:D9"/>
    <mergeCell ref="C10:D10"/>
    <mergeCell ref="I8:J8"/>
    <mergeCell ref="G8:H8"/>
    <mergeCell ref="G6:H6"/>
    <mergeCell ref="P22:P23"/>
    <mergeCell ref="O3:O4"/>
    <mergeCell ref="P3:P4"/>
    <mergeCell ref="Q3:R4"/>
    <mergeCell ref="S3:T4"/>
    <mergeCell ref="U3:W4"/>
    <mergeCell ref="S10:T10"/>
    <mergeCell ref="S11:T11"/>
    <mergeCell ref="S6:T6"/>
    <mergeCell ref="S5:T5"/>
    <mergeCell ref="B22:B23"/>
    <mergeCell ref="K3:L4"/>
    <mergeCell ref="M3:N4"/>
    <mergeCell ref="B3:B4"/>
    <mergeCell ref="M22:N23"/>
    <mergeCell ref="O22:O23"/>
    <mergeCell ref="C5:D5"/>
    <mergeCell ref="C3:D4"/>
    <mergeCell ref="E3:F4"/>
    <mergeCell ref="G3:H4"/>
    <mergeCell ref="Q22:Q23"/>
    <mergeCell ref="R22:S23"/>
    <mergeCell ref="T22:U23"/>
    <mergeCell ref="V22:W23"/>
    <mergeCell ref="R24:S24"/>
    <mergeCell ref="T24:U24"/>
    <mergeCell ref="V24:W24"/>
    <mergeCell ref="R25:S25"/>
    <mergeCell ref="T25:U25"/>
    <mergeCell ref="V25:W25"/>
    <mergeCell ref="R26:S26"/>
    <mergeCell ref="T26:U26"/>
    <mergeCell ref="V26:W26"/>
    <mergeCell ref="V29:W29"/>
    <mergeCell ref="R27:S27"/>
    <mergeCell ref="T27:U27"/>
    <mergeCell ref="V27:W27"/>
    <mergeCell ref="R28:S28"/>
    <mergeCell ref="T28:U28"/>
    <mergeCell ref="V28:W28"/>
    <mergeCell ref="R29:S29"/>
    <mergeCell ref="T29:U29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明朝,標準"-67-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V33"/>
  <sheetViews>
    <sheetView view="pageBreakPreview" zoomScale="70" zoomScaleNormal="70" zoomScaleSheetLayoutView="70" workbookViewId="0" topLeftCell="A1">
      <selection activeCell="CB1" sqref="CB1"/>
    </sheetView>
  </sheetViews>
  <sheetFormatPr defaultColWidth="1.25" defaultRowHeight="13.5"/>
  <cols>
    <col min="1" max="1" width="2.375" style="19" customWidth="1"/>
    <col min="2" max="9" width="1.12109375" style="19" customWidth="1"/>
    <col min="10" max="10" width="1.625" style="19" customWidth="1"/>
    <col min="11" max="75" width="1.12109375" style="19" customWidth="1"/>
    <col min="76" max="16384" width="1.25" style="19" customWidth="1"/>
  </cols>
  <sheetData>
    <row r="1" spans="1:69" ht="22.5" customHeight="1">
      <c r="A1" s="3" t="s">
        <v>178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20"/>
      <c r="BP1" s="20"/>
      <c r="BQ1" s="20"/>
    </row>
    <row r="2" spans="2:74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M2" s="4"/>
      <c r="BN2" s="4"/>
      <c r="BO2" s="20"/>
      <c r="BP2" s="21"/>
      <c r="BQ2" s="20"/>
      <c r="BV2" s="5" t="s">
        <v>104</v>
      </c>
    </row>
    <row r="3" spans="2:74" ht="22.5" customHeight="1">
      <c r="B3" s="137" t="s">
        <v>36</v>
      </c>
      <c r="C3" s="138"/>
      <c r="D3" s="138"/>
      <c r="E3" s="138"/>
      <c r="F3" s="138"/>
      <c r="G3" s="138"/>
      <c r="H3" s="138"/>
      <c r="I3" s="138"/>
      <c r="J3" s="138"/>
      <c r="K3" s="138"/>
      <c r="L3" s="217" t="s">
        <v>122</v>
      </c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7" t="s">
        <v>105</v>
      </c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7" t="s">
        <v>106</v>
      </c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9"/>
    </row>
    <row r="4" spans="2:74" ht="22.5" customHeight="1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215" t="s">
        <v>23</v>
      </c>
      <c r="M4" s="216"/>
      <c r="N4" s="216"/>
      <c r="O4" s="216"/>
      <c r="P4" s="216"/>
      <c r="Q4" s="216"/>
      <c r="R4" s="222"/>
      <c r="S4" s="221" t="s">
        <v>24</v>
      </c>
      <c r="T4" s="216"/>
      <c r="U4" s="216"/>
      <c r="V4" s="216"/>
      <c r="W4" s="216"/>
      <c r="X4" s="216"/>
      <c r="Y4" s="222"/>
      <c r="Z4" s="221" t="s">
        <v>37</v>
      </c>
      <c r="AA4" s="216"/>
      <c r="AB4" s="216"/>
      <c r="AC4" s="216"/>
      <c r="AD4" s="216"/>
      <c r="AE4" s="216"/>
      <c r="AF4" s="234"/>
      <c r="AG4" s="215" t="s">
        <v>23</v>
      </c>
      <c r="AH4" s="216"/>
      <c r="AI4" s="216"/>
      <c r="AJ4" s="216"/>
      <c r="AK4" s="216"/>
      <c r="AL4" s="216"/>
      <c r="AM4" s="222"/>
      <c r="AN4" s="221" t="s">
        <v>24</v>
      </c>
      <c r="AO4" s="216"/>
      <c r="AP4" s="216"/>
      <c r="AQ4" s="216"/>
      <c r="AR4" s="216"/>
      <c r="AS4" s="216"/>
      <c r="AT4" s="222"/>
      <c r="AU4" s="221" t="s">
        <v>37</v>
      </c>
      <c r="AV4" s="216"/>
      <c r="AW4" s="216"/>
      <c r="AX4" s="216"/>
      <c r="AY4" s="216"/>
      <c r="AZ4" s="216"/>
      <c r="BA4" s="234"/>
      <c r="BB4" s="215" t="s">
        <v>23</v>
      </c>
      <c r="BC4" s="216"/>
      <c r="BD4" s="216"/>
      <c r="BE4" s="216"/>
      <c r="BF4" s="216"/>
      <c r="BG4" s="216"/>
      <c r="BH4" s="222"/>
      <c r="BI4" s="221" t="s">
        <v>24</v>
      </c>
      <c r="BJ4" s="216"/>
      <c r="BK4" s="216"/>
      <c r="BL4" s="216"/>
      <c r="BM4" s="216"/>
      <c r="BN4" s="216"/>
      <c r="BO4" s="222"/>
      <c r="BP4" s="221" t="s">
        <v>37</v>
      </c>
      <c r="BQ4" s="216"/>
      <c r="BR4" s="216"/>
      <c r="BS4" s="216"/>
      <c r="BT4" s="216"/>
      <c r="BU4" s="216"/>
      <c r="BV4" s="234"/>
    </row>
    <row r="5" spans="2:74" ht="26.25" customHeight="1">
      <c r="B5" s="63" t="s">
        <v>8</v>
      </c>
      <c r="C5" s="64"/>
      <c r="D5" s="64"/>
      <c r="E5" s="64"/>
      <c r="F5" s="176">
        <v>28</v>
      </c>
      <c r="G5" s="229"/>
      <c r="H5" s="63"/>
      <c r="I5" s="176" t="s">
        <v>9</v>
      </c>
      <c r="J5" s="176"/>
      <c r="K5" s="229"/>
      <c r="L5" s="235">
        <v>358</v>
      </c>
      <c r="M5" s="236"/>
      <c r="N5" s="236"/>
      <c r="O5" s="236"/>
      <c r="P5" s="236"/>
      <c r="Q5" s="236"/>
      <c r="R5" s="236"/>
      <c r="S5" s="236">
        <v>365</v>
      </c>
      <c r="T5" s="236"/>
      <c r="U5" s="236"/>
      <c r="V5" s="236"/>
      <c r="W5" s="236"/>
      <c r="X5" s="236"/>
      <c r="Y5" s="236"/>
      <c r="Z5" s="236">
        <f>SUM(L5:Y5)</f>
        <v>723</v>
      </c>
      <c r="AA5" s="236"/>
      <c r="AB5" s="236"/>
      <c r="AC5" s="236"/>
      <c r="AD5" s="236"/>
      <c r="AE5" s="236"/>
      <c r="AF5" s="238"/>
      <c r="AG5" s="227">
        <v>96.4</v>
      </c>
      <c r="AH5" s="228"/>
      <c r="AI5" s="228"/>
      <c r="AJ5" s="228"/>
      <c r="AK5" s="228"/>
      <c r="AL5" s="228"/>
      <c r="AM5" s="228"/>
      <c r="AN5" s="228">
        <v>99.7</v>
      </c>
      <c r="AO5" s="228"/>
      <c r="AP5" s="228"/>
      <c r="AQ5" s="228"/>
      <c r="AR5" s="228"/>
      <c r="AS5" s="228"/>
      <c r="AT5" s="228"/>
      <c r="AU5" s="228">
        <v>98.1</v>
      </c>
      <c r="AV5" s="228"/>
      <c r="AW5" s="228"/>
      <c r="AX5" s="228"/>
      <c r="AY5" s="228"/>
      <c r="AZ5" s="228"/>
      <c r="BA5" s="233"/>
      <c r="BB5" s="207">
        <v>2.2</v>
      </c>
      <c r="BC5" s="208"/>
      <c r="BD5" s="208"/>
      <c r="BE5" s="208"/>
      <c r="BF5" s="208"/>
      <c r="BG5" s="208"/>
      <c r="BH5" s="208"/>
      <c r="BI5" s="209">
        <v>0</v>
      </c>
      <c r="BJ5" s="209"/>
      <c r="BK5" s="209"/>
      <c r="BL5" s="209"/>
      <c r="BM5" s="209"/>
      <c r="BN5" s="209"/>
      <c r="BO5" s="209"/>
      <c r="BP5" s="209">
        <v>1.1</v>
      </c>
      <c r="BQ5" s="209"/>
      <c r="BR5" s="209"/>
      <c r="BS5" s="209"/>
      <c r="BT5" s="209"/>
      <c r="BU5" s="209"/>
      <c r="BV5" s="226"/>
    </row>
    <row r="6" spans="2:74" ht="26.25" customHeight="1">
      <c r="B6" s="63"/>
      <c r="C6" s="64"/>
      <c r="D6" s="64"/>
      <c r="E6" s="64"/>
      <c r="F6" s="176">
        <v>29</v>
      </c>
      <c r="G6" s="229"/>
      <c r="H6" s="63"/>
      <c r="I6" s="176"/>
      <c r="J6" s="176"/>
      <c r="K6" s="229"/>
      <c r="L6" s="235">
        <v>378</v>
      </c>
      <c r="M6" s="236"/>
      <c r="N6" s="236"/>
      <c r="O6" s="236"/>
      <c r="P6" s="236"/>
      <c r="Q6" s="236"/>
      <c r="R6" s="236"/>
      <c r="S6" s="236">
        <v>366</v>
      </c>
      <c r="T6" s="236"/>
      <c r="U6" s="236"/>
      <c r="V6" s="236"/>
      <c r="W6" s="236"/>
      <c r="X6" s="236"/>
      <c r="Y6" s="236"/>
      <c r="Z6" s="236">
        <f>SUM(L6:Y6)</f>
        <v>744</v>
      </c>
      <c r="AA6" s="236"/>
      <c r="AB6" s="236"/>
      <c r="AC6" s="236"/>
      <c r="AD6" s="236"/>
      <c r="AE6" s="236"/>
      <c r="AF6" s="238"/>
      <c r="AG6" s="227">
        <v>96.6</v>
      </c>
      <c r="AH6" s="228"/>
      <c r="AI6" s="228"/>
      <c r="AJ6" s="228"/>
      <c r="AK6" s="228"/>
      <c r="AL6" s="228"/>
      <c r="AM6" s="228"/>
      <c r="AN6" s="228">
        <v>98.1</v>
      </c>
      <c r="AO6" s="228"/>
      <c r="AP6" s="228"/>
      <c r="AQ6" s="228"/>
      <c r="AR6" s="228"/>
      <c r="AS6" s="228"/>
      <c r="AT6" s="228"/>
      <c r="AU6" s="228">
        <v>97.3</v>
      </c>
      <c r="AV6" s="228"/>
      <c r="AW6" s="228"/>
      <c r="AX6" s="228"/>
      <c r="AY6" s="228"/>
      <c r="AZ6" s="228"/>
      <c r="BA6" s="233"/>
      <c r="BB6" s="207">
        <v>1.3</v>
      </c>
      <c r="BC6" s="208"/>
      <c r="BD6" s="208"/>
      <c r="BE6" s="208"/>
      <c r="BF6" s="208"/>
      <c r="BG6" s="208"/>
      <c r="BH6" s="208"/>
      <c r="BI6" s="209">
        <v>0.5</v>
      </c>
      <c r="BJ6" s="209"/>
      <c r="BK6" s="209"/>
      <c r="BL6" s="209"/>
      <c r="BM6" s="209"/>
      <c r="BN6" s="209"/>
      <c r="BO6" s="209"/>
      <c r="BP6" s="209">
        <v>0.9</v>
      </c>
      <c r="BQ6" s="209"/>
      <c r="BR6" s="209"/>
      <c r="BS6" s="209"/>
      <c r="BT6" s="209"/>
      <c r="BU6" s="209"/>
      <c r="BV6" s="226"/>
    </row>
    <row r="7" spans="2:74" ht="26.25" customHeight="1">
      <c r="B7" s="63"/>
      <c r="C7" s="64"/>
      <c r="D7" s="64"/>
      <c r="E7" s="64"/>
      <c r="F7" s="176">
        <v>30</v>
      </c>
      <c r="G7" s="229"/>
      <c r="H7" s="63"/>
      <c r="I7" s="176"/>
      <c r="J7" s="176"/>
      <c r="K7" s="229"/>
      <c r="L7" s="235">
        <v>341</v>
      </c>
      <c r="M7" s="236"/>
      <c r="N7" s="236"/>
      <c r="O7" s="236"/>
      <c r="P7" s="236"/>
      <c r="Q7" s="236"/>
      <c r="R7" s="236"/>
      <c r="S7" s="236">
        <v>350</v>
      </c>
      <c r="T7" s="236"/>
      <c r="U7" s="236"/>
      <c r="V7" s="236"/>
      <c r="W7" s="236"/>
      <c r="X7" s="236"/>
      <c r="Y7" s="236"/>
      <c r="Z7" s="236">
        <f>SUM(L7:Y7)</f>
        <v>691</v>
      </c>
      <c r="AA7" s="236"/>
      <c r="AB7" s="236"/>
      <c r="AC7" s="236"/>
      <c r="AD7" s="236"/>
      <c r="AE7" s="236"/>
      <c r="AF7" s="238"/>
      <c r="AG7" s="227">
        <v>95.6</v>
      </c>
      <c r="AH7" s="228"/>
      <c r="AI7" s="228"/>
      <c r="AJ7" s="228"/>
      <c r="AK7" s="228"/>
      <c r="AL7" s="228"/>
      <c r="AM7" s="228"/>
      <c r="AN7" s="228">
        <v>98</v>
      </c>
      <c r="AO7" s="228"/>
      <c r="AP7" s="228"/>
      <c r="AQ7" s="228"/>
      <c r="AR7" s="228"/>
      <c r="AS7" s="228"/>
      <c r="AT7" s="228"/>
      <c r="AU7" s="228">
        <v>96.8</v>
      </c>
      <c r="AV7" s="228"/>
      <c r="AW7" s="228"/>
      <c r="AX7" s="228"/>
      <c r="AY7" s="228"/>
      <c r="AZ7" s="228"/>
      <c r="BA7" s="233"/>
      <c r="BB7" s="207">
        <v>2.3</v>
      </c>
      <c r="BC7" s="208"/>
      <c r="BD7" s="208"/>
      <c r="BE7" s="208"/>
      <c r="BF7" s="208"/>
      <c r="BG7" s="208"/>
      <c r="BH7" s="208"/>
      <c r="BI7" s="209">
        <v>1.1</v>
      </c>
      <c r="BJ7" s="209"/>
      <c r="BK7" s="209"/>
      <c r="BL7" s="209"/>
      <c r="BM7" s="209"/>
      <c r="BN7" s="209"/>
      <c r="BO7" s="209"/>
      <c r="BP7" s="209">
        <v>1.7</v>
      </c>
      <c r="BQ7" s="209"/>
      <c r="BR7" s="209"/>
      <c r="BS7" s="209"/>
      <c r="BT7" s="209"/>
      <c r="BU7" s="209"/>
      <c r="BV7" s="226"/>
    </row>
    <row r="8" spans="2:74" ht="26.25" customHeight="1">
      <c r="B8" s="63"/>
      <c r="C8" s="64"/>
      <c r="D8" s="64"/>
      <c r="E8" s="64"/>
      <c r="F8" s="176">
        <v>31</v>
      </c>
      <c r="G8" s="229"/>
      <c r="H8" s="63"/>
      <c r="I8" s="176"/>
      <c r="J8" s="176"/>
      <c r="K8" s="229"/>
      <c r="L8" s="235">
        <v>369</v>
      </c>
      <c r="M8" s="236"/>
      <c r="N8" s="236"/>
      <c r="O8" s="236"/>
      <c r="P8" s="236"/>
      <c r="Q8" s="236"/>
      <c r="R8" s="236"/>
      <c r="S8" s="236">
        <v>394</v>
      </c>
      <c r="T8" s="236"/>
      <c r="U8" s="236"/>
      <c r="V8" s="236"/>
      <c r="W8" s="236"/>
      <c r="X8" s="236"/>
      <c r="Y8" s="236"/>
      <c r="Z8" s="236">
        <v>763</v>
      </c>
      <c r="AA8" s="236"/>
      <c r="AB8" s="236"/>
      <c r="AC8" s="236"/>
      <c r="AD8" s="236"/>
      <c r="AE8" s="236"/>
      <c r="AF8" s="238"/>
      <c r="AG8" s="227">
        <v>98.1</v>
      </c>
      <c r="AH8" s="228"/>
      <c r="AI8" s="228"/>
      <c r="AJ8" s="228"/>
      <c r="AK8" s="228"/>
      <c r="AL8" s="228"/>
      <c r="AM8" s="228"/>
      <c r="AN8" s="228">
        <v>97</v>
      </c>
      <c r="AO8" s="228"/>
      <c r="AP8" s="228"/>
      <c r="AQ8" s="228"/>
      <c r="AR8" s="228"/>
      <c r="AS8" s="228"/>
      <c r="AT8" s="228"/>
      <c r="AU8" s="228">
        <v>97.5</v>
      </c>
      <c r="AV8" s="228"/>
      <c r="AW8" s="228"/>
      <c r="AX8" s="228"/>
      <c r="AY8" s="228"/>
      <c r="AZ8" s="228"/>
      <c r="BA8" s="233"/>
      <c r="BB8" s="207">
        <v>1.4</v>
      </c>
      <c r="BC8" s="208"/>
      <c r="BD8" s="208"/>
      <c r="BE8" s="208"/>
      <c r="BF8" s="208"/>
      <c r="BG8" s="208"/>
      <c r="BH8" s="208"/>
      <c r="BI8" s="209">
        <v>0.3</v>
      </c>
      <c r="BJ8" s="209"/>
      <c r="BK8" s="209"/>
      <c r="BL8" s="209"/>
      <c r="BM8" s="209"/>
      <c r="BN8" s="209"/>
      <c r="BO8" s="209"/>
      <c r="BP8" s="209">
        <v>0.8</v>
      </c>
      <c r="BQ8" s="209"/>
      <c r="BR8" s="209"/>
      <c r="BS8" s="209"/>
      <c r="BT8" s="209"/>
      <c r="BU8" s="209"/>
      <c r="BV8" s="226"/>
    </row>
    <row r="9" spans="2:74" ht="26.25" customHeight="1">
      <c r="B9" s="63" t="s">
        <v>157</v>
      </c>
      <c r="C9" s="64"/>
      <c r="D9" s="64"/>
      <c r="E9" s="64"/>
      <c r="F9" s="223" t="s">
        <v>154</v>
      </c>
      <c r="G9" s="224"/>
      <c r="H9" s="225"/>
      <c r="I9" s="64" t="s">
        <v>153</v>
      </c>
      <c r="J9" s="64"/>
      <c r="K9" s="176"/>
      <c r="L9" s="230">
        <v>367</v>
      </c>
      <c r="M9" s="213"/>
      <c r="N9" s="213"/>
      <c r="O9" s="213"/>
      <c r="P9" s="213"/>
      <c r="Q9" s="213"/>
      <c r="R9" s="214"/>
      <c r="S9" s="213">
        <v>345</v>
      </c>
      <c r="T9" s="213"/>
      <c r="U9" s="213"/>
      <c r="V9" s="213"/>
      <c r="W9" s="213"/>
      <c r="X9" s="213"/>
      <c r="Y9" s="213"/>
      <c r="Z9" s="213">
        <v>712</v>
      </c>
      <c r="AA9" s="213"/>
      <c r="AB9" s="213"/>
      <c r="AC9" s="213"/>
      <c r="AD9" s="213"/>
      <c r="AE9" s="213"/>
      <c r="AF9" s="214"/>
      <c r="AG9" s="277">
        <v>97.8</v>
      </c>
      <c r="AH9" s="209"/>
      <c r="AI9" s="209"/>
      <c r="AJ9" s="209"/>
      <c r="AK9" s="209"/>
      <c r="AL9" s="209"/>
      <c r="AM9" s="209"/>
      <c r="AN9" s="209">
        <v>97.4</v>
      </c>
      <c r="AO9" s="209"/>
      <c r="AP9" s="209"/>
      <c r="AQ9" s="209"/>
      <c r="AR9" s="209"/>
      <c r="AS9" s="209"/>
      <c r="AT9" s="209"/>
      <c r="AU9" s="209">
        <v>97.6</v>
      </c>
      <c r="AV9" s="209"/>
      <c r="AW9" s="209"/>
      <c r="AX9" s="209"/>
      <c r="AY9" s="209"/>
      <c r="AZ9" s="209"/>
      <c r="BA9" s="210"/>
      <c r="BB9" s="277">
        <v>1.9</v>
      </c>
      <c r="BC9" s="209"/>
      <c r="BD9" s="209"/>
      <c r="BE9" s="209"/>
      <c r="BF9" s="209"/>
      <c r="BG9" s="209"/>
      <c r="BH9" s="209"/>
      <c r="BI9" s="209">
        <v>0</v>
      </c>
      <c r="BJ9" s="209"/>
      <c r="BK9" s="209"/>
      <c r="BL9" s="209"/>
      <c r="BM9" s="209"/>
      <c r="BN9" s="209"/>
      <c r="BO9" s="209"/>
      <c r="BP9" s="209">
        <v>1</v>
      </c>
      <c r="BQ9" s="209"/>
      <c r="BR9" s="209"/>
      <c r="BS9" s="209"/>
      <c r="BT9" s="209"/>
      <c r="BU9" s="209"/>
      <c r="BV9" s="226"/>
    </row>
    <row r="10" spans="2:74" ht="26.25" customHeight="1">
      <c r="B10" s="63"/>
      <c r="C10" s="64"/>
      <c r="D10" s="64"/>
      <c r="E10" s="64"/>
      <c r="F10" s="223">
        <v>3</v>
      </c>
      <c r="G10" s="224"/>
      <c r="H10" s="225"/>
      <c r="I10" s="231"/>
      <c r="J10" s="231"/>
      <c r="K10" s="232"/>
      <c r="L10" s="230">
        <v>351</v>
      </c>
      <c r="M10" s="213"/>
      <c r="N10" s="213"/>
      <c r="O10" s="213"/>
      <c r="P10" s="213"/>
      <c r="Q10" s="213"/>
      <c r="R10" s="214"/>
      <c r="S10" s="213">
        <v>381</v>
      </c>
      <c r="T10" s="213"/>
      <c r="U10" s="213"/>
      <c r="V10" s="213"/>
      <c r="W10" s="213"/>
      <c r="X10" s="213"/>
      <c r="Y10" s="213"/>
      <c r="Z10" s="213">
        <v>732</v>
      </c>
      <c r="AA10" s="213"/>
      <c r="AB10" s="213"/>
      <c r="AC10" s="213"/>
      <c r="AD10" s="213"/>
      <c r="AE10" s="213"/>
      <c r="AF10" s="214"/>
      <c r="AG10" s="277">
        <v>98.9</v>
      </c>
      <c r="AH10" s="209"/>
      <c r="AI10" s="209"/>
      <c r="AJ10" s="209"/>
      <c r="AK10" s="209"/>
      <c r="AL10" s="209"/>
      <c r="AM10" s="209"/>
      <c r="AN10" s="209">
        <v>99.2</v>
      </c>
      <c r="AO10" s="209"/>
      <c r="AP10" s="209"/>
      <c r="AQ10" s="209"/>
      <c r="AR10" s="209"/>
      <c r="AS10" s="209"/>
      <c r="AT10" s="209"/>
      <c r="AU10" s="209">
        <v>99</v>
      </c>
      <c r="AV10" s="209"/>
      <c r="AW10" s="209"/>
      <c r="AX10" s="209"/>
      <c r="AY10" s="209"/>
      <c r="AZ10" s="209"/>
      <c r="BA10" s="210"/>
      <c r="BB10" s="277">
        <v>0</v>
      </c>
      <c r="BC10" s="209"/>
      <c r="BD10" s="209"/>
      <c r="BE10" s="209"/>
      <c r="BF10" s="209"/>
      <c r="BG10" s="209"/>
      <c r="BH10" s="209"/>
      <c r="BI10" s="209">
        <v>0</v>
      </c>
      <c r="BJ10" s="209"/>
      <c r="BK10" s="209"/>
      <c r="BL10" s="209"/>
      <c r="BM10" s="209"/>
      <c r="BN10" s="209"/>
      <c r="BO10" s="209"/>
      <c r="BP10" s="209">
        <v>0</v>
      </c>
      <c r="BQ10" s="209"/>
      <c r="BR10" s="209"/>
      <c r="BS10" s="209"/>
      <c r="BT10" s="209"/>
      <c r="BU10" s="209"/>
      <c r="BV10" s="226"/>
    </row>
    <row r="11" spans="2:74" ht="26.25" customHeight="1">
      <c r="B11" s="120"/>
      <c r="C11" s="121"/>
      <c r="D11" s="121"/>
      <c r="E11" s="121"/>
      <c r="F11" s="283">
        <v>4</v>
      </c>
      <c r="G11" s="284"/>
      <c r="H11" s="285"/>
      <c r="I11" s="123"/>
      <c r="J11" s="123"/>
      <c r="K11" s="286"/>
      <c r="L11" s="287">
        <v>352</v>
      </c>
      <c r="M11" s="275"/>
      <c r="N11" s="275"/>
      <c r="O11" s="275"/>
      <c r="P11" s="275"/>
      <c r="Q11" s="275"/>
      <c r="R11" s="276"/>
      <c r="S11" s="275">
        <v>351</v>
      </c>
      <c r="T11" s="275"/>
      <c r="U11" s="275"/>
      <c r="V11" s="275"/>
      <c r="W11" s="275"/>
      <c r="X11" s="275"/>
      <c r="Y11" s="275"/>
      <c r="Z11" s="275">
        <v>703</v>
      </c>
      <c r="AA11" s="275"/>
      <c r="AB11" s="275"/>
      <c r="AC11" s="275"/>
      <c r="AD11" s="275"/>
      <c r="AE11" s="275"/>
      <c r="AF11" s="276"/>
      <c r="AG11" s="272">
        <v>98.3</v>
      </c>
      <c r="AH11" s="270"/>
      <c r="AI11" s="270"/>
      <c r="AJ11" s="270"/>
      <c r="AK11" s="270"/>
      <c r="AL11" s="270"/>
      <c r="AM11" s="270"/>
      <c r="AN11" s="270">
        <v>98.6</v>
      </c>
      <c r="AO11" s="270"/>
      <c r="AP11" s="270"/>
      <c r="AQ11" s="270"/>
      <c r="AR11" s="270"/>
      <c r="AS11" s="270"/>
      <c r="AT11" s="270"/>
      <c r="AU11" s="270">
        <v>98.4</v>
      </c>
      <c r="AV11" s="270"/>
      <c r="AW11" s="270"/>
      <c r="AX11" s="270"/>
      <c r="AY11" s="270"/>
      <c r="AZ11" s="270"/>
      <c r="BA11" s="271"/>
      <c r="BB11" s="272">
        <v>1.4</v>
      </c>
      <c r="BC11" s="270"/>
      <c r="BD11" s="270"/>
      <c r="BE11" s="270"/>
      <c r="BF11" s="270"/>
      <c r="BG11" s="270"/>
      <c r="BH11" s="270"/>
      <c r="BI11" s="270">
        <v>0.3</v>
      </c>
      <c r="BJ11" s="270"/>
      <c r="BK11" s="270"/>
      <c r="BL11" s="270"/>
      <c r="BM11" s="270"/>
      <c r="BN11" s="270"/>
      <c r="BO11" s="270"/>
      <c r="BP11" s="270">
        <v>0.9</v>
      </c>
      <c r="BQ11" s="270"/>
      <c r="BR11" s="270"/>
      <c r="BS11" s="270"/>
      <c r="BT11" s="270"/>
      <c r="BU11" s="270"/>
      <c r="BV11" s="279"/>
    </row>
    <row r="12" spans="2:69" s="4" customFormat="1" ht="15" customHeight="1">
      <c r="B12" s="22" t="s">
        <v>102</v>
      </c>
      <c r="D12" s="23"/>
      <c r="E12" s="23"/>
      <c r="F12" s="24"/>
      <c r="G12" s="24"/>
      <c r="H12" s="24"/>
      <c r="I12" s="24"/>
      <c r="J12" s="24"/>
      <c r="K12" s="24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BO12" s="25"/>
      <c r="BP12" s="26"/>
      <c r="BQ12" s="25"/>
    </row>
    <row r="13" spans="2:69" s="4" customFormat="1" ht="15" customHeight="1">
      <c r="B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BO13" s="25"/>
      <c r="BP13" s="26"/>
      <c r="BQ13" s="25"/>
    </row>
    <row r="14" spans="2:69" s="4" customFormat="1" ht="15" customHeight="1">
      <c r="B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BO14" s="25"/>
      <c r="BP14" s="26"/>
      <c r="BQ14" s="25"/>
    </row>
    <row r="15" spans="2:69" ht="1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1"/>
      <c r="BQ15" s="20"/>
    </row>
    <row r="16" spans="1:69" ht="22.5" customHeight="1">
      <c r="A16" s="3" t="s">
        <v>179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27"/>
      <c r="BP16" s="27"/>
      <c r="BQ16" s="27"/>
    </row>
    <row r="17" spans="2:74" ht="1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M17" s="4"/>
      <c r="BN17" s="4"/>
      <c r="BO17" s="27"/>
      <c r="BP17" s="27"/>
      <c r="BQ17" s="27"/>
      <c r="BV17" s="5" t="s">
        <v>95</v>
      </c>
    </row>
    <row r="18" spans="2:74" ht="30" customHeight="1">
      <c r="B18" s="137" t="s">
        <v>19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7" t="s">
        <v>20</v>
      </c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82"/>
      <c r="AA18" s="217" t="s">
        <v>91</v>
      </c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9"/>
    </row>
    <row r="19" spans="2:74" ht="30" customHeight="1">
      <c r="B19" s="120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0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203"/>
      <c r="AA19" s="215" t="s">
        <v>123</v>
      </c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37" t="s">
        <v>124</v>
      </c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 t="s">
        <v>125</v>
      </c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 t="s">
        <v>21</v>
      </c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78"/>
    </row>
    <row r="20" spans="2:74" ht="26.25" customHeight="1">
      <c r="B20" s="63" t="s">
        <v>151</v>
      </c>
      <c r="C20" s="64"/>
      <c r="D20" s="64"/>
      <c r="E20" s="64"/>
      <c r="F20" s="64"/>
      <c r="G20" s="64"/>
      <c r="H20" s="65" t="s">
        <v>154</v>
      </c>
      <c r="I20" s="65"/>
      <c r="J20" s="65"/>
      <c r="K20" s="65"/>
      <c r="L20" s="176" t="s">
        <v>153</v>
      </c>
      <c r="M20" s="229"/>
      <c r="N20" s="229"/>
      <c r="O20" s="63">
        <v>3</v>
      </c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176"/>
      <c r="AA20" s="265">
        <v>873</v>
      </c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11">
        <v>944</v>
      </c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>
        <v>1015</v>
      </c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>
        <f>SUM(AA20:BJ20)</f>
        <v>2832</v>
      </c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2"/>
    </row>
    <row r="21" spans="2:74" ht="26.25" customHeight="1">
      <c r="B21" s="63"/>
      <c r="C21" s="64"/>
      <c r="D21" s="64"/>
      <c r="E21" s="64"/>
      <c r="F21" s="64"/>
      <c r="G21" s="64"/>
      <c r="H21" s="65">
        <v>3</v>
      </c>
      <c r="I21" s="65"/>
      <c r="J21" s="65"/>
      <c r="K21" s="65"/>
      <c r="L21" s="176"/>
      <c r="M21" s="229"/>
      <c r="N21" s="229"/>
      <c r="O21" s="63">
        <v>3</v>
      </c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176"/>
      <c r="AA21" s="265">
        <v>962</v>
      </c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11">
        <v>868</v>
      </c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>
        <v>926</v>
      </c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>
        <f>SUM(AA21:BJ21)</f>
        <v>2756</v>
      </c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2"/>
    </row>
    <row r="22" spans="2:74" ht="26.25" customHeight="1">
      <c r="B22" s="120"/>
      <c r="C22" s="121"/>
      <c r="D22" s="121"/>
      <c r="E22" s="121"/>
      <c r="F22" s="121"/>
      <c r="G22" s="121"/>
      <c r="H22" s="267">
        <v>4</v>
      </c>
      <c r="I22" s="267"/>
      <c r="J22" s="267"/>
      <c r="K22" s="267"/>
      <c r="L22" s="203"/>
      <c r="M22" s="239"/>
      <c r="N22" s="239"/>
      <c r="O22" s="120">
        <v>3</v>
      </c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203"/>
      <c r="AA22" s="273">
        <v>1073</v>
      </c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68">
        <v>947</v>
      </c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>
        <v>853</v>
      </c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>
        <f>SUM(AA22:BJ22)</f>
        <v>2873</v>
      </c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9"/>
    </row>
    <row r="23" spans="2:69" ht="15" customHeight="1">
      <c r="B23" s="2" t="s">
        <v>103</v>
      </c>
      <c r="C23" s="4"/>
      <c r="D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27"/>
      <c r="BP23" s="27"/>
      <c r="BQ23" s="27"/>
    </row>
    <row r="24" spans="2:69" ht="13.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</row>
    <row r="25" spans="2:69" ht="13.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</row>
    <row r="26" spans="2:69" ht="13.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</row>
    <row r="27" spans="1:34" ht="22.5" customHeight="1">
      <c r="A27" s="29" t="s">
        <v>180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2:74" ht="15" customHeight="1">
      <c r="B28" s="30"/>
      <c r="C28" s="30"/>
      <c r="D28" s="30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2" t="s">
        <v>121</v>
      </c>
    </row>
    <row r="29" spans="2:74" ht="55.5" customHeight="1">
      <c r="B29" s="147" t="s">
        <v>80</v>
      </c>
      <c r="C29" s="108"/>
      <c r="D29" s="108"/>
      <c r="E29" s="108"/>
      <c r="F29" s="108"/>
      <c r="G29" s="108"/>
      <c r="H29" s="108"/>
      <c r="I29" s="108"/>
      <c r="J29" s="109"/>
      <c r="K29" s="147" t="s">
        <v>26</v>
      </c>
      <c r="L29" s="108"/>
      <c r="M29" s="108"/>
      <c r="N29" s="108"/>
      <c r="O29" s="108"/>
      <c r="P29" s="108"/>
      <c r="Q29" s="243" t="s">
        <v>90</v>
      </c>
      <c r="R29" s="244"/>
      <c r="S29" s="244"/>
      <c r="T29" s="244"/>
      <c r="U29" s="244"/>
      <c r="V29" s="245"/>
      <c r="W29" s="246" t="s">
        <v>126</v>
      </c>
      <c r="X29" s="247"/>
      <c r="Y29" s="247"/>
      <c r="Z29" s="247"/>
      <c r="AA29" s="247"/>
      <c r="AB29" s="248"/>
      <c r="AC29" s="249" t="s">
        <v>127</v>
      </c>
      <c r="AD29" s="247"/>
      <c r="AE29" s="247"/>
      <c r="AF29" s="247"/>
      <c r="AG29" s="247"/>
      <c r="AH29" s="250"/>
      <c r="AI29" s="146" t="s">
        <v>128</v>
      </c>
      <c r="AJ29" s="116"/>
      <c r="AK29" s="116"/>
      <c r="AL29" s="116"/>
      <c r="AM29" s="116"/>
      <c r="AN29" s="257"/>
      <c r="AO29" s="147" t="s">
        <v>38</v>
      </c>
      <c r="AP29" s="108"/>
      <c r="AQ29" s="108"/>
      <c r="AR29" s="108"/>
      <c r="AS29" s="108"/>
      <c r="AT29" s="109"/>
      <c r="AU29" s="251" t="s">
        <v>185</v>
      </c>
      <c r="AV29" s="252"/>
      <c r="AW29" s="252"/>
      <c r="AX29" s="253"/>
      <c r="AY29" s="258" t="s">
        <v>129</v>
      </c>
      <c r="AZ29" s="259"/>
      <c r="BA29" s="259"/>
      <c r="BB29" s="259"/>
      <c r="BC29" s="259"/>
      <c r="BD29" s="260"/>
      <c r="BE29" s="261" t="s">
        <v>130</v>
      </c>
      <c r="BF29" s="247"/>
      <c r="BG29" s="247"/>
      <c r="BH29" s="247"/>
      <c r="BI29" s="247"/>
      <c r="BJ29" s="248"/>
      <c r="BK29" s="147" t="s">
        <v>21</v>
      </c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9"/>
    </row>
    <row r="30" spans="2:74" ht="26.25" customHeight="1">
      <c r="B30" s="220" t="s">
        <v>150</v>
      </c>
      <c r="C30" s="98"/>
      <c r="D30" s="98"/>
      <c r="E30" s="98"/>
      <c r="F30" s="98"/>
      <c r="G30" s="98"/>
      <c r="H30" s="98"/>
      <c r="I30" s="98"/>
      <c r="J30" s="99"/>
      <c r="K30" s="63">
        <v>3</v>
      </c>
      <c r="L30" s="64"/>
      <c r="M30" s="64"/>
      <c r="N30" s="64"/>
      <c r="O30" s="64"/>
      <c r="P30" s="176"/>
      <c r="Q30" s="63">
        <v>4</v>
      </c>
      <c r="R30" s="64"/>
      <c r="S30" s="64"/>
      <c r="T30" s="64"/>
      <c r="U30" s="64"/>
      <c r="V30" s="176"/>
      <c r="W30" s="63">
        <v>11</v>
      </c>
      <c r="X30" s="64"/>
      <c r="Y30" s="64"/>
      <c r="Z30" s="64"/>
      <c r="AA30" s="64"/>
      <c r="AB30" s="176"/>
      <c r="AC30" s="63">
        <v>9</v>
      </c>
      <c r="AD30" s="64"/>
      <c r="AE30" s="64"/>
      <c r="AF30" s="64"/>
      <c r="AG30" s="64"/>
      <c r="AH30" s="176"/>
      <c r="AI30" s="63">
        <v>135</v>
      </c>
      <c r="AJ30" s="64"/>
      <c r="AK30" s="64"/>
      <c r="AL30" s="64"/>
      <c r="AM30" s="64"/>
      <c r="AN30" s="176"/>
      <c r="AO30" s="63" t="s">
        <v>120</v>
      </c>
      <c r="AP30" s="64"/>
      <c r="AQ30" s="64"/>
      <c r="AR30" s="64"/>
      <c r="AS30" s="64"/>
      <c r="AT30" s="176"/>
      <c r="AU30" s="63">
        <v>2</v>
      </c>
      <c r="AV30" s="64"/>
      <c r="AW30" s="64"/>
      <c r="AX30" s="176"/>
      <c r="AY30" s="63" t="s">
        <v>120</v>
      </c>
      <c r="AZ30" s="64"/>
      <c r="BA30" s="64"/>
      <c r="BB30" s="64"/>
      <c r="BC30" s="64"/>
      <c r="BD30" s="176"/>
      <c r="BE30" s="63" t="s">
        <v>120</v>
      </c>
      <c r="BF30" s="64"/>
      <c r="BG30" s="64"/>
      <c r="BH30" s="64"/>
      <c r="BI30" s="64"/>
      <c r="BJ30" s="64"/>
      <c r="BK30" s="254">
        <f>SUM(K30:BJ30)</f>
        <v>164</v>
      </c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6"/>
    </row>
    <row r="31" spans="2:74" ht="26.25" customHeight="1">
      <c r="B31" s="220" t="s">
        <v>167</v>
      </c>
      <c r="C31" s="98"/>
      <c r="D31" s="98"/>
      <c r="E31" s="98"/>
      <c r="F31" s="98"/>
      <c r="G31" s="98"/>
      <c r="H31" s="98"/>
      <c r="I31" s="98"/>
      <c r="J31" s="99"/>
      <c r="K31" s="63">
        <v>3</v>
      </c>
      <c r="L31" s="64"/>
      <c r="M31" s="64"/>
      <c r="N31" s="64"/>
      <c r="O31" s="64"/>
      <c r="P31" s="176"/>
      <c r="Q31" s="63">
        <v>4</v>
      </c>
      <c r="R31" s="64"/>
      <c r="S31" s="64"/>
      <c r="T31" s="64"/>
      <c r="U31" s="64"/>
      <c r="V31" s="176"/>
      <c r="W31" s="63">
        <v>10</v>
      </c>
      <c r="X31" s="64"/>
      <c r="Y31" s="64"/>
      <c r="Z31" s="64"/>
      <c r="AA31" s="64"/>
      <c r="AB31" s="176"/>
      <c r="AC31" s="63">
        <v>9</v>
      </c>
      <c r="AD31" s="64"/>
      <c r="AE31" s="64"/>
      <c r="AF31" s="64"/>
      <c r="AG31" s="64"/>
      <c r="AH31" s="176"/>
      <c r="AI31" s="63">
        <v>135</v>
      </c>
      <c r="AJ31" s="64"/>
      <c r="AK31" s="64"/>
      <c r="AL31" s="64"/>
      <c r="AM31" s="64"/>
      <c r="AN31" s="176"/>
      <c r="AO31" s="63" t="s">
        <v>169</v>
      </c>
      <c r="AP31" s="64"/>
      <c r="AQ31" s="64"/>
      <c r="AR31" s="64"/>
      <c r="AS31" s="64"/>
      <c r="AT31" s="176"/>
      <c r="AU31" s="63">
        <v>2</v>
      </c>
      <c r="AV31" s="64"/>
      <c r="AW31" s="64"/>
      <c r="AX31" s="176"/>
      <c r="AY31" s="63" t="s">
        <v>169</v>
      </c>
      <c r="AZ31" s="64"/>
      <c r="BA31" s="64"/>
      <c r="BB31" s="64"/>
      <c r="BC31" s="64"/>
      <c r="BD31" s="176"/>
      <c r="BE31" s="63" t="s">
        <v>169</v>
      </c>
      <c r="BF31" s="64"/>
      <c r="BG31" s="64"/>
      <c r="BH31" s="64"/>
      <c r="BI31" s="64"/>
      <c r="BJ31" s="64"/>
      <c r="BK31" s="262">
        <f>SUM(K31:BJ31)</f>
        <v>163</v>
      </c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4"/>
    </row>
    <row r="32" spans="2:74" ht="26.25" customHeight="1">
      <c r="B32" s="240" t="s">
        <v>168</v>
      </c>
      <c r="C32" s="241"/>
      <c r="D32" s="241"/>
      <c r="E32" s="241"/>
      <c r="F32" s="241"/>
      <c r="G32" s="241"/>
      <c r="H32" s="241"/>
      <c r="I32" s="241"/>
      <c r="J32" s="242"/>
      <c r="K32" s="120">
        <v>3</v>
      </c>
      <c r="L32" s="121"/>
      <c r="M32" s="121"/>
      <c r="N32" s="121"/>
      <c r="O32" s="121"/>
      <c r="P32" s="203"/>
      <c r="Q32" s="120">
        <v>4</v>
      </c>
      <c r="R32" s="121"/>
      <c r="S32" s="121"/>
      <c r="T32" s="121"/>
      <c r="U32" s="121"/>
      <c r="V32" s="203"/>
      <c r="W32" s="120">
        <v>10</v>
      </c>
      <c r="X32" s="121"/>
      <c r="Y32" s="121"/>
      <c r="Z32" s="121"/>
      <c r="AA32" s="121"/>
      <c r="AB32" s="203"/>
      <c r="AC32" s="120">
        <v>9</v>
      </c>
      <c r="AD32" s="121"/>
      <c r="AE32" s="121"/>
      <c r="AF32" s="121"/>
      <c r="AG32" s="121"/>
      <c r="AH32" s="203"/>
      <c r="AI32" s="120">
        <v>132</v>
      </c>
      <c r="AJ32" s="121"/>
      <c r="AK32" s="121"/>
      <c r="AL32" s="121"/>
      <c r="AM32" s="121"/>
      <c r="AN32" s="203"/>
      <c r="AO32" s="120" t="s">
        <v>169</v>
      </c>
      <c r="AP32" s="121"/>
      <c r="AQ32" s="121"/>
      <c r="AR32" s="121"/>
      <c r="AS32" s="121"/>
      <c r="AT32" s="203"/>
      <c r="AU32" s="120">
        <v>2</v>
      </c>
      <c r="AV32" s="121"/>
      <c r="AW32" s="121"/>
      <c r="AX32" s="203"/>
      <c r="AY32" s="120" t="s">
        <v>169</v>
      </c>
      <c r="AZ32" s="121"/>
      <c r="BA32" s="121"/>
      <c r="BB32" s="121"/>
      <c r="BC32" s="121"/>
      <c r="BD32" s="203"/>
      <c r="BE32" s="120" t="s">
        <v>169</v>
      </c>
      <c r="BF32" s="121"/>
      <c r="BG32" s="121"/>
      <c r="BH32" s="121"/>
      <c r="BI32" s="121"/>
      <c r="BJ32" s="203"/>
      <c r="BK32" s="280">
        <f>SUM(K32:BJ32)</f>
        <v>160</v>
      </c>
      <c r="BL32" s="281"/>
      <c r="BM32" s="281"/>
      <c r="BN32" s="281"/>
      <c r="BO32" s="281"/>
      <c r="BP32" s="281"/>
      <c r="BQ32" s="281"/>
      <c r="BR32" s="281"/>
      <c r="BS32" s="281"/>
      <c r="BT32" s="281"/>
      <c r="BU32" s="281"/>
      <c r="BV32" s="282"/>
    </row>
    <row r="33" spans="2:61" ht="15" customHeight="1">
      <c r="B33" s="4" t="s">
        <v>144</v>
      </c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172">
    <mergeCell ref="B11:E11"/>
    <mergeCell ref="F11:H11"/>
    <mergeCell ref="I11:K11"/>
    <mergeCell ref="L11:R11"/>
    <mergeCell ref="S11:Y11"/>
    <mergeCell ref="B7:E7"/>
    <mergeCell ref="B8:E8"/>
    <mergeCell ref="I8:K8"/>
    <mergeCell ref="L8:R8"/>
    <mergeCell ref="B10:E10"/>
    <mergeCell ref="BK32:BV32"/>
    <mergeCell ref="Q31:V31"/>
    <mergeCell ref="W31:AB31"/>
    <mergeCell ref="AC31:AH31"/>
    <mergeCell ref="AI31:AN31"/>
    <mergeCell ref="AO31:AT31"/>
    <mergeCell ref="AY31:BD31"/>
    <mergeCell ref="AY32:BD32"/>
    <mergeCell ref="BE32:BJ32"/>
    <mergeCell ref="BE31:BJ31"/>
    <mergeCell ref="BP4:BV4"/>
    <mergeCell ref="BB4:BH4"/>
    <mergeCell ref="K30:P30"/>
    <mergeCell ref="K31:P31"/>
    <mergeCell ref="K32:P32"/>
    <mergeCell ref="Q32:V32"/>
    <mergeCell ref="W32:AB32"/>
    <mergeCell ref="AI32:AN32"/>
    <mergeCell ref="Z8:AF8"/>
    <mergeCell ref="L9:R9"/>
    <mergeCell ref="F10:H10"/>
    <mergeCell ref="Z5:AF5"/>
    <mergeCell ref="S5:Y5"/>
    <mergeCell ref="I7:K7"/>
    <mergeCell ref="F5:H5"/>
    <mergeCell ref="I6:K6"/>
    <mergeCell ref="L6:R6"/>
    <mergeCell ref="F7:H7"/>
    <mergeCell ref="L7:R7"/>
    <mergeCell ref="S8:Y8"/>
    <mergeCell ref="S7:Y7"/>
    <mergeCell ref="AC32:AH32"/>
    <mergeCell ref="S6:Y6"/>
    <mergeCell ref="O22:Z22"/>
    <mergeCell ref="AG11:AM11"/>
    <mergeCell ref="S9:Y9"/>
    <mergeCell ref="AM20:AX20"/>
    <mergeCell ref="AO32:AT32"/>
    <mergeCell ref="AU31:AX31"/>
    <mergeCell ref="AU10:BA10"/>
    <mergeCell ref="F8:H8"/>
    <mergeCell ref="F6:H6"/>
    <mergeCell ref="AY19:BJ19"/>
    <mergeCell ref="BK19:BV19"/>
    <mergeCell ref="BB10:BH10"/>
    <mergeCell ref="BB9:BH9"/>
    <mergeCell ref="BP11:BV11"/>
    <mergeCell ref="BI11:BO11"/>
    <mergeCell ref="Z7:AF7"/>
    <mergeCell ref="AN11:AT11"/>
    <mergeCell ref="L20:N20"/>
    <mergeCell ref="BP7:BV7"/>
    <mergeCell ref="BP9:BV9"/>
    <mergeCell ref="BP10:BV10"/>
    <mergeCell ref="AG9:AM9"/>
    <mergeCell ref="BB7:BH7"/>
    <mergeCell ref="BI8:BO8"/>
    <mergeCell ref="AN8:AT8"/>
    <mergeCell ref="AG10:AM10"/>
    <mergeCell ref="AN10:AT10"/>
    <mergeCell ref="AU11:BA11"/>
    <mergeCell ref="O21:Z21"/>
    <mergeCell ref="AA21:AL21"/>
    <mergeCell ref="AY22:BJ22"/>
    <mergeCell ref="AM22:AX22"/>
    <mergeCell ref="AY20:BJ20"/>
    <mergeCell ref="AM21:AX21"/>
    <mergeCell ref="BB11:BH11"/>
    <mergeCell ref="AA22:AL22"/>
    <mergeCell ref="Z11:AF11"/>
    <mergeCell ref="BK31:BV31"/>
    <mergeCell ref="H20:K20"/>
    <mergeCell ref="AY21:BJ21"/>
    <mergeCell ref="AA20:AL20"/>
    <mergeCell ref="B29:J29"/>
    <mergeCell ref="H22:K22"/>
    <mergeCell ref="K29:P29"/>
    <mergeCell ref="Q30:V30"/>
    <mergeCell ref="BK22:BV22"/>
    <mergeCell ref="BK29:BV29"/>
    <mergeCell ref="BK30:BV30"/>
    <mergeCell ref="AU30:AX30"/>
    <mergeCell ref="AO29:AT29"/>
    <mergeCell ref="AI29:AN29"/>
    <mergeCell ref="AY30:BD30"/>
    <mergeCell ref="AY29:BD29"/>
    <mergeCell ref="BE29:BJ29"/>
    <mergeCell ref="Q29:V29"/>
    <mergeCell ref="W29:AB29"/>
    <mergeCell ref="AC29:AH29"/>
    <mergeCell ref="BE30:BJ30"/>
    <mergeCell ref="W30:AB30"/>
    <mergeCell ref="AU29:AX29"/>
    <mergeCell ref="AC30:AH30"/>
    <mergeCell ref="AI30:AN30"/>
    <mergeCell ref="AO30:AT30"/>
    <mergeCell ref="AU32:AX32"/>
    <mergeCell ref="B5:E5"/>
    <mergeCell ref="B6:E6"/>
    <mergeCell ref="AM19:AX19"/>
    <mergeCell ref="Z6:AF6"/>
    <mergeCell ref="B31:J31"/>
    <mergeCell ref="AU8:BA8"/>
    <mergeCell ref="L22:N22"/>
    <mergeCell ref="AG6:AM6"/>
    <mergeCell ref="B32:J32"/>
    <mergeCell ref="B3:K4"/>
    <mergeCell ref="L4:R4"/>
    <mergeCell ref="L5:R5"/>
    <mergeCell ref="S4:Y4"/>
    <mergeCell ref="L3:AF3"/>
    <mergeCell ref="Z4:AF4"/>
    <mergeCell ref="I5:K5"/>
    <mergeCell ref="B20:G20"/>
    <mergeCell ref="AN4:AT4"/>
    <mergeCell ref="AU4:BA4"/>
    <mergeCell ref="AG4:AM4"/>
    <mergeCell ref="AG3:BA3"/>
    <mergeCell ref="AN7:AT7"/>
    <mergeCell ref="AN6:AT6"/>
    <mergeCell ref="AU6:BA6"/>
    <mergeCell ref="AG5:AM5"/>
    <mergeCell ref="AU7:BA7"/>
    <mergeCell ref="AG7:AM7"/>
    <mergeCell ref="BP5:BV5"/>
    <mergeCell ref="BP6:BV6"/>
    <mergeCell ref="AN5:AT5"/>
    <mergeCell ref="BI6:BO6"/>
    <mergeCell ref="BB6:BH6"/>
    <mergeCell ref="BB5:BH5"/>
    <mergeCell ref="AU5:BA5"/>
    <mergeCell ref="BI7:BO7"/>
    <mergeCell ref="B22:G22"/>
    <mergeCell ref="B18:N19"/>
    <mergeCell ref="O20:Z20"/>
    <mergeCell ref="I9:K9"/>
    <mergeCell ref="B21:G21"/>
    <mergeCell ref="H21:K21"/>
    <mergeCell ref="L21:N21"/>
    <mergeCell ref="L10:R10"/>
    <mergeCell ref="S10:Y10"/>
    <mergeCell ref="I10:K10"/>
    <mergeCell ref="BB3:BV3"/>
    <mergeCell ref="B30:J30"/>
    <mergeCell ref="BI4:BO4"/>
    <mergeCell ref="BI5:BO5"/>
    <mergeCell ref="B9:E9"/>
    <mergeCell ref="F9:H9"/>
    <mergeCell ref="BI9:BO9"/>
    <mergeCell ref="BP8:BV8"/>
    <mergeCell ref="AG8:AM8"/>
    <mergeCell ref="BI10:BO10"/>
    <mergeCell ref="BB8:BH8"/>
    <mergeCell ref="AN9:AT9"/>
    <mergeCell ref="AU9:BA9"/>
    <mergeCell ref="BK21:BV21"/>
    <mergeCell ref="Z9:AF9"/>
    <mergeCell ref="Z10:AF10"/>
    <mergeCell ref="O18:Z19"/>
    <mergeCell ref="AA19:AL19"/>
    <mergeCell ref="AA18:BV18"/>
    <mergeCell ref="BK20:BV20"/>
  </mergeCells>
  <printOptions/>
  <pageMargins left="0.7874015748031497" right="0.9055118110236221" top="0.7874015748031497" bottom="0.984251968503937" header="0.5118110236220472" footer="0.3937007874015748"/>
  <pageSetup errors="blank" horizontalDpi="600" verticalDpi="600" orientation="portrait" paperSize="9" r:id="rId1"/>
  <headerFooter alignWithMargins="0">
    <oddFooter>&amp;C&amp;"ＭＳ 明朝,標準"-68-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R45"/>
  <sheetViews>
    <sheetView showZeros="0" view="pageBreakPreview" zoomScaleNormal="70" zoomScaleSheetLayoutView="100" workbookViewId="0" topLeftCell="A1">
      <selection activeCell="B25" sqref="B25"/>
    </sheetView>
  </sheetViews>
  <sheetFormatPr defaultColWidth="1.12109375" defaultRowHeight="15" customHeight="1"/>
  <cols>
    <col min="1" max="1" width="2.375" style="1" customWidth="1"/>
    <col min="2" max="2" width="1.37890625" style="1" customWidth="1"/>
    <col min="3" max="38" width="1.12109375" style="1" customWidth="1"/>
    <col min="39" max="16384" width="1.12109375" style="1" customWidth="1"/>
  </cols>
  <sheetData>
    <row r="1" ht="22.5" customHeight="1">
      <c r="A1" s="3" t="s">
        <v>181</v>
      </c>
    </row>
    <row r="2" spans="2:74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S2" s="4"/>
      <c r="BT2" s="4"/>
      <c r="BV2" s="5" t="s">
        <v>95</v>
      </c>
    </row>
    <row r="3" spans="2:74" ht="18.75" customHeight="1">
      <c r="B3" s="137" t="s">
        <v>19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82"/>
      <c r="O3" s="204" t="s">
        <v>39</v>
      </c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307" t="s">
        <v>40</v>
      </c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07"/>
      <c r="BV3" s="307"/>
    </row>
    <row r="4" spans="2:74" ht="18.75" customHeight="1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203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424" t="s">
        <v>41</v>
      </c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6"/>
      <c r="AM4" s="237" t="s">
        <v>42</v>
      </c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 t="s">
        <v>43</v>
      </c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427" t="s">
        <v>21</v>
      </c>
      <c r="BL4" s="425"/>
      <c r="BM4" s="425"/>
      <c r="BN4" s="425"/>
      <c r="BO4" s="425"/>
      <c r="BP4" s="425"/>
      <c r="BQ4" s="425"/>
      <c r="BR4" s="425"/>
      <c r="BS4" s="425"/>
      <c r="BT4" s="425"/>
      <c r="BU4" s="425"/>
      <c r="BV4" s="428"/>
    </row>
    <row r="5" spans="2:74" ht="18.75" customHeight="1">
      <c r="B5" s="63" t="s">
        <v>8</v>
      </c>
      <c r="C5" s="64"/>
      <c r="D5" s="64"/>
      <c r="E5" s="64"/>
      <c r="F5" s="64"/>
      <c r="G5" s="64"/>
      <c r="H5" s="176">
        <v>30</v>
      </c>
      <c r="I5" s="176"/>
      <c r="J5" s="176"/>
      <c r="K5" s="64"/>
      <c r="L5" s="64" t="s">
        <v>158</v>
      </c>
      <c r="M5" s="64"/>
      <c r="N5" s="176"/>
      <c r="O5" s="229">
        <v>4</v>
      </c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29">
        <v>276</v>
      </c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3"/>
      <c r="AM5" s="91">
        <v>306</v>
      </c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91">
        <v>280</v>
      </c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89">
        <f>AA5+AM5+AY5</f>
        <v>862</v>
      </c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1"/>
    </row>
    <row r="6" spans="2:74" ht="18.75" customHeight="1">
      <c r="B6" s="63" t="s">
        <v>157</v>
      </c>
      <c r="C6" s="64"/>
      <c r="D6" s="64"/>
      <c r="E6" s="64"/>
      <c r="F6" s="64"/>
      <c r="G6" s="64"/>
      <c r="H6" s="176" t="s">
        <v>152</v>
      </c>
      <c r="I6" s="176"/>
      <c r="J6" s="176"/>
      <c r="K6" s="64"/>
      <c r="L6" s="64" t="s">
        <v>153</v>
      </c>
      <c r="M6" s="64"/>
      <c r="N6" s="176"/>
      <c r="O6" s="229">
        <v>4</v>
      </c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29">
        <v>269</v>
      </c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3"/>
      <c r="AM6" s="91">
        <v>292</v>
      </c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91">
        <v>304</v>
      </c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89">
        <f>AA6+AM6+AY6</f>
        <v>865</v>
      </c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1"/>
    </row>
    <row r="7" spans="2:74" ht="18.75" customHeight="1">
      <c r="B7" s="63"/>
      <c r="C7" s="64"/>
      <c r="D7" s="64"/>
      <c r="E7" s="64"/>
      <c r="F7" s="64"/>
      <c r="G7" s="64"/>
      <c r="H7" s="65">
        <v>2</v>
      </c>
      <c r="I7" s="65"/>
      <c r="J7" s="65"/>
      <c r="K7" s="65"/>
      <c r="L7" s="64"/>
      <c r="M7" s="64"/>
      <c r="N7" s="176"/>
      <c r="O7" s="229">
        <v>4</v>
      </c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29">
        <v>249</v>
      </c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3"/>
      <c r="AM7" s="91">
        <v>267</v>
      </c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91">
        <v>291</v>
      </c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89">
        <f>AA7+AM7+AY7</f>
        <v>807</v>
      </c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1"/>
    </row>
    <row r="8" spans="2:74" ht="18.75" customHeight="1">
      <c r="B8" s="63"/>
      <c r="C8" s="231"/>
      <c r="D8" s="231"/>
      <c r="E8" s="231"/>
      <c r="F8" s="231"/>
      <c r="G8" s="231"/>
      <c r="H8" s="65">
        <v>3</v>
      </c>
      <c r="I8" s="65"/>
      <c r="J8" s="65"/>
      <c r="K8" s="65"/>
      <c r="L8" s="64"/>
      <c r="M8" s="64"/>
      <c r="N8" s="176"/>
      <c r="O8" s="229">
        <v>4</v>
      </c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29">
        <v>281</v>
      </c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3"/>
      <c r="AM8" s="91">
        <v>254</v>
      </c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91">
        <v>265</v>
      </c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89">
        <f>AA8+AM8+AY8</f>
        <v>800</v>
      </c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1"/>
    </row>
    <row r="9" spans="2:74" ht="18.75" customHeight="1">
      <c r="B9" s="435"/>
      <c r="C9" s="436"/>
      <c r="D9" s="436"/>
      <c r="E9" s="436"/>
      <c r="F9" s="436"/>
      <c r="G9" s="436"/>
      <c r="H9" s="437">
        <v>4</v>
      </c>
      <c r="I9" s="437"/>
      <c r="J9" s="437"/>
      <c r="K9" s="437"/>
      <c r="L9" s="123"/>
      <c r="M9" s="123"/>
      <c r="N9" s="286"/>
      <c r="O9" s="438">
        <v>4</v>
      </c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8">
        <v>261</v>
      </c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40"/>
      <c r="AM9" s="429">
        <v>274</v>
      </c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29">
        <v>264</v>
      </c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2">
        <f>AA9+AM9+AY9</f>
        <v>799</v>
      </c>
      <c r="BL9" s="433"/>
      <c r="BM9" s="433"/>
      <c r="BN9" s="433"/>
      <c r="BO9" s="433"/>
      <c r="BP9" s="433"/>
      <c r="BQ9" s="433"/>
      <c r="BR9" s="433"/>
      <c r="BS9" s="433"/>
      <c r="BT9" s="433"/>
      <c r="BU9" s="433"/>
      <c r="BV9" s="434"/>
    </row>
    <row r="10" spans="2:23" ht="15" customHeight="1">
      <c r="B10" s="431" t="s">
        <v>149</v>
      </c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</row>
    <row r="11" spans="2:23" ht="15" customHeight="1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ht="22.5" customHeight="1">
      <c r="A12" s="3" t="s">
        <v>182</v>
      </c>
    </row>
    <row r="13" ht="7.5" customHeight="1">
      <c r="B13" s="3"/>
    </row>
    <row r="14" spans="2:74" ht="18.75" customHeight="1">
      <c r="B14" s="307" t="s">
        <v>49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 t="s">
        <v>110</v>
      </c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137" t="s">
        <v>111</v>
      </c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82"/>
      <c r="BD14" s="307" t="s">
        <v>112</v>
      </c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</row>
    <row r="15" spans="2:74" ht="18.75" customHeight="1"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 t="s">
        <v>170</v>
      </c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120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203"/>
      <c r="BD15" s="239" t="s">
        <v>170</v>
      </c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</row>
    <row r="16" spans="2:74" ht="18.75" customHeight="1">
      <c r="B16" s="288" t="s">
        <v>17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308">
        <v>12128</v>
      </c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10">
        <v>76464</v>
      </c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2"/>
      <c r="BD16" s="308">
        <v>70459</v>
      </c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</row>
    <row r="17" spans="2:74" ht="18.75" customHeight="1">
      <c r="B17" s="288" t="s">
        <v>48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308">
        <v>3559</v>
      </c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13">
        <v>32686</v>
      </c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5"/>
      <c r="BD17" s="308">
        <v>34377</v>
      </c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</row>
    <row r="18" spans="2:74" ht="18.75" customHeight="1">
      <c r="B18" s="288" t="s">
        <v>44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308">
        <v>3268</v>
      </c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13">
        <v>20681</v>
      </c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5"/>
      <c r="BD18" s="308">
        <v>55343</v>
      </c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</row>
    <row r="19" spans="2:74" ht="18.75" customHeight="1">
      <c r="B19" s="288" t="s">
        <v>45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308">
        <v>7121</v>
      </c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13">
        <v>33121</v>
      </c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5"/>
      <c r="BD19" s="308">
        <v>54059</v>
      </c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</row>
    <row r="20" spans="2:74" ht="18.75" customHeight="1">
      <c r="B20" s="421" t="s">
        <v>46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3"/>
      <c r="R20" s="308">
        <v>8616</v>
      </c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13">
        <v>71950</v>
      </c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5"/>
      <c r="BD20" s="308">
        <v>57913</v>
      </c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</row>
    <row r="21" spans="2:74" ht="18.75" customHeight="1">
      <c r="B21" s="288" t="s">
        <v>47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308">
        <v>6890</v>
      </c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418">
        <v>39311</v>
      </c>
      <c r="AL21" s="419"/>
      <c r="AM21" s="419"/>
      <c r="AN21" s="419"/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20"/>
      <c r="BD21" s="308">
        <v>57254</v>
      </c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</row>
    <row r="22" spans="2:74" ht="30" customHeight="1">
      <c r="B22" s="412" t="s">
        <v>7</v>
      </c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4"/>
      <c r="R22" s="309">
        <f>SUM(R16:AJ21)</f>
        <v>41582</v>
      </c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4">
        <f>SUM(AK16:BC21)</f>
        <v>274213</v>
      </c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305"/>
      <c r="AX22" s="305"/>
      <c r="AY22" s="305"/>
      <c r="AZ22" s="305"/>
      <c r="BA22" s="305"/>
      <c r="BB22" s="305"/>
      <c r="BC22" s="306"/>
      <c r="BD22" s="309">
        <f>SUM(BD16:BV21)</f>
        <v>329405</v>
      </c>
      <c r="BE22" s="309"/>
      <c r="BF22" s="309"/>
      <c r="BG22" s="309"/>
      <c r="BH22" s="309"/>
      <c r="BI22" s="309"/>
      <c r="BJ22" s="309"/>
      <c r="BK22" s="309"/>
      <c r="BL22" s="309"/>
      <c r="BM22" s="309"/>
      <c r="BN22" s="309"/>
      <c r="BO22" s="309"/>
      <c r="BP22" s="309"/>
      <c r="BQ22" s="309"/>
      <c r="BR22" s="309"/>
      <c r="BS22" s="309"/>
      <c r="BT22" s="309"/>
      <c r="BU22" s="309"/>
      <c r="BV22" s="309"/>
    </row>
    <row r="23" spans="2:72" ht="15" customHeight="1">
      <c r="B23" s="2" t="s">
        <v>107</v>
      </c>
      <c r="C23" s="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2:72" ht="15" customHeight="1">
      <c r="B24" s="2" t="s">
        <v>191</v>
      </c>
      <c r="C24" s="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</row>
    <row r="25" spans="2:72" ht="15" customHeight="1">
      <c r="B25" s="2"/>
      <c r="C25" s="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ht="15" customHeight="1">
      <c r="B26" s="33"/>
    </row>
    <row r="27" ht="22.5" customHeight="1">
      <c r="A27" s="3" t="s">
        <v>183</v>
      </c>
    </row>
    <row r="28" ht="7.5" customHeight="1">
      <c r="B28" s="3"/>
    </row>
    <row r="29" spans="2:74" ht="18.75" customHeight="1">
      <c r="B29" s="137" t="s">
        <v>62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82"/>
      <c r="Q29" s="415" t="s">
        <v>79</v>
      </c>
      <c r="R29" s="416"/>
      <c r="S29" s="416"/>
      <c r="T29" s="416"/>
      <c r="U29" s="416"/>
      <c r="V29" s="417"/>
      <c r="W29" s="204" t="s">
        <v>81</v>
      </c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 t="s">
        <v>82</v>
      </c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 t="s">
        <v>63</v>
      </c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108" t="s">
        <v>83</v>
      </c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9"/>
    </row>
    <row r="30" spans="2:74" ht="18.75" customHeight="1"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203"/>
      <c r="Q30" s="335" t="s">
        <v>59</v>
      </c>
      <c r="R30" s="335"/>
      <c r="S30" s="335"/>
      <c r="T30" s="335"/>
      <c r="U30" s="335"/>
      <c r="V30" s="335"/>
      <c r="W30" s="335" t="s">
        <v>60</v>
      </c>
      <c r="X30" s="335"/>
      <c r="Y30" s="335"/>
      <c r="Z30" s="335"/>
      <c r="AA30" s="335"/>
      <c r="AB30" s="336"/>
      <c r="AC30" s="410" t="s">
        <v>61</v>
      </c>
      <c r="AD30" s="335"/>
      <c r="AE30" s="335"/>
      <c r="AF30" s="335"/>
      <c r="AG30" s="335"/>
      <c r="AH30" s="335"/>
      <c r="AI30" s="335"/>
      <c r="AJ30" s="335" t="s">
        <v>60</v>
      </c>
      <c r="AK30" s="335"/>
      <c r="AL30" s="335"/>
      <c r="AM30" s="335"/>
      <c r="AN30" s="335"/>
      <c r="AO30" s="336"/>
      <c r="AP30" s="410" t="s">
        <v>61</v>
      </c>
      <c r="AQ30" s="335"/>
      <c r="AR30" s="335"/>
      <c r="AS30" s="335"/>
      <c r="AT30" s="335"/>
      <c r="AU30" s="335"/>
      <c r="AV30" s="335"/>
      <c r="AW30" s="335" t="s">
        <v>60</v>
      </c>
      <c r="AX30" s="335"/>
      <c r="AY30" s="335"/>
      <c r="AZ30" s="335"/>
      <c r="BA30" s="335"/>
      <c r="BB30" s="336"/>
      <c r="BC30" s="410" t="s">
        <v>61</v>
      </c>
      <c r="BD30" s="335"/>
      <c r="BE30" s="335"/>
      <c r="BF30" s="335"/>
      <c r="BG30" s="335"/>
      <c r="BH30" s="335"/>
      <c r="BI30" s="335"/>
      <c r="BJ30" s="335" t="s">
        <v>60</v>
      </c>
      <c r="BK30" s="335"/>
      <c r="BL30" s="335"/>
      <c r="BM30" s="335"/>
      <c r="BN30" s="335"/>
      <c r="BO30" s="336"/>
      <c r="BP30" s="411" t="s">
        <v>61</v>
      </c>
      <c r="BQ30" s="411"/>
      <c r="BR30" s="411"/>
      <c r="BS30" s="411"/>
      <c r="BT30" s="411"/>
      <c r="BU30" s="411"/>
      <c r="BV30" s="410"/>
    </row>
    <row r="31" spans="2:74" ht="18.75" customHeight="1">
      <c r="B31" s="341" t="s">
        <v>50</v>
      </c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3"/>
      <c r="Q31" s="372">
        <v>333</v>
      </c>
      <c r="R31" s="372"/>
      <c r="S31" s="372"/>
      <c r="T31" s="372"/>
      <c r="U31" s="372"/>
      <c r="V31" s="372"/>
      <c r="W31" s="379">
        <v>294</v>
      </c>
      <c r="X31" s="378"/>
      <c r="Y31" s="378"/>
      <c r="Z31" s="378"/>
      <c r="AA31" s="378"/>
      <c r="AB31" s="380"/>
      <c r="AC31" s="378">
        <v>5573</v>
      </c>
      <c r="AD31" s="378"/>
      <c r="AE31" s="378"/>
      <c r="AF31" s="378"/>
      <c r="AG31" s="378"/>
      <c r="AH31" s="378"/>
      <c r="AI31" s="378"/>
      <c r="AJ31" s="379">
        <v>687</v>
      </c>
      <c r="AK31" s="378"/>
      <c r="AL31" s="378"/>
      <c r="AM31" s="378"/>
      <c r="AN31" s="378"/>
      <c r="AO31" s="380"/>
      <c r="AP31" s="378">
        <v>7676</v>
      </c>
      <c r="AQ31" s="378"/>
      <c r="AR31" s="378"/>
      <c r="AS31" s="378"/>
      <c r="AT31" s="378"/>
      <c r="AU31" s="378"/>
      <c r="AV31" s="374"/>
      <c r="AW31" s="372">
        <v>2</v>
      </c>
      <c r="AX31" s="372"/>
      <c r="AY31" s="372"/>
      <c r="AZ31" s="372"/>
      <c r="BA31" s="372"/>
      <c r="BB31" s="373"/>
      <c r="BC31" s="374">
        <v>12</v>
      </c>
      <c r="BD31" s="372"/>
      <c r="BE31" s="372"/>
      <c r="BF31" s="372"/>
      <c r="BG31" s="372"/>
      <c r="BH31" s="372"/>
      <c r="BI31" s="372"/>
      <c r="BJ31" s="402">
        <f>SUM(W31,AJ31,AW31)</f>
        <v>983</v>
      </c>
      <c r="BK31" s="403"/>
      <c r="BL31" s="403"/>
      <c r="BM31" s="403"/>
      <c r="BN31" s="403"/>
      <c r="BO31" s="404"/>
      <c r="BP31" s="405">
        <f aca="true" t="shared" si="0" ref="BP31:BP36">SUM(AC31,AP31,BC31)</f>
        <v>13261</v>
      </c>
      <c r="BQ31" s="403"/>
      <c r="BR31" s="403"/>
      <c r="BS31" s="403"/>
      <c r="BT31" s="403"/>
      <c r="BU31" s="403"/>
      <c r="BV31" s="406"/>
    </row>
    <row r="32" spans="2:74" ht="18.75" customHeight="1">
      <c r="B32" s="302" t="s">
        <v>51</v>
      </c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44">
        <v>331</v>
      </c>
      <c r="R32" s="344"/>
      <c r="S32" s="344"/>
      <c r="T32" s="344"/>
      <c r="U32" s="344"/>
      <c r="V32" s="344"/>
      <c r="W32" s="382"/>
      <c r="X32" s="383"/>
      <c r="Y32" s="383"/>
      <c r="Z32" s="383"/>
      <c r="AA32" s="383"/>
      <c r="AB32" s="384"/>
      <c r="AC32" s="407"/>
      <c r="AD32" s="408"/>
      <c r="AE32" s="408"/>
      <c r="AF32" s="408"/>
      <c r="AG32" s="408"/>
      <c r="AH32" s="408"/>
      <c r="AI32" s="409"/>
      <c r="AJ32" s="382">
        <v>97</v>
      </c>
      <c r="AK32" s="383"/>
      <c r="AL32" s="383"/>
      <c r="AM32" s="383"/>
      <c r="AN32" s="383"/>
      <c r="AO32" s="384"/>
      <c r="AP32" s="383">
        <v>788</v>
      </c>
      <c r="AQ32" s="383"/>
      <c r="AR32" s="383"/>
      <c r="AS32" s="383"/>
      <c r="AT32" s="383"/>
      <c r="AU32" s="383"/>
      <c r="AV32" s="396"/>
      <c r="AW32" s="344">
        <v>35</v>
      </c>
      <c r="AX32" s="344"/>
      <c r="AY32" s="344"/>
      <c r="AZ32" s="344"/>
      <c r="BA32" s="344"/>
      <c r="BB32" s="395"/>
      <c r="BC32" s="396">
        <v>196</v>
      </c>
      <c r="BD32" s="344"/>
      <c r="BE32" s="344"/>
      <c r="BF32" s="344"/>
      <c r="BG32" s="344"/>
      <c r="BH32" s="344"/>
      <c r="BI32" s="344"/>
      <c r="BJ32" s="344">
        <f aca="true" t="shared" si="1" ref="BJ32:BJ41">SUM(W32,AJ32,AW32)</f>
        <v>132</v>
      </c>
      <c r="BK32" s="344"/>
      <c r="BL32" s="344"/>
      <c r="BM32" s="344"/>
      <c r="BN32" s="344"/>
      <c r="BO32" s="395"/>
      <c r="BP32" s="397">
        <f t="shared" si="0"/>
        <v>984</v>
      </c>
      <c r="BQ32" s="383"/>
      <c r="BR32" s="383"/>
      <c r="BS32" s="383"/>
      <c r="BT32" s="383"/>
      <c r="BU32" s="383"/>
      <c r="BV32" s="396"/>
    </row>
    <row r="33" spans="2:74" ht="18.75" customHeight="1">
      <c r="B33" s="302" t="s">
        <v>147</v>
      </c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44">
        <v>328</v>
      </c>
      <c r="R33" s="344"/>
      <c r="S33" s="344"/>
      <c r="T33" s="344"/>
      <c r="U33" s="344"/>
      <c r="V33" s="344"/>
      <c r="W33" s="382">
        <v>37</v>
      </c>
      <c r="X33" s="383"/>
      <c r="Y33" s="383"/>
      <c r="Z33" s="383"/>
      <c r="AA33" s="383"/>
      <c r="AB33" s="384"/>
      <c r="AC33" s="407">
        <v>408</v>
      </c>
      <c r="AD33" s="408"/>
      <c r="AE33" s="408"/>
      <c r="AF33" s="408"/>
      <c r="AG33" s="408"/>
      <c r="AH33" s="408"/>
      <c r="AI33" s="409"/>
      <c r="AJ33" s="382">
        <v>1299</v>
      </c>
      <c r="AK33" s="383"/>
      <c r="AL33" s="383"/>
      <c r="AM33" s="383"/>
      <c r="AN33" s="383"/>
      <c r="AO33" s="384"/>
      <c r="AP33" s="383">
        <v>13344</v>
      </c>
      <c r="AQ33" s="383"/>
      <c r="AR33" s="383"/>
      <c r="AS33" s="383"/>
      <c r="AT33" s="383"/>
      <c r="AU33" s="383"/>
      <c r="AV33" s="396"/>
      <c r="AW33" s="344">
        <v>7</v>
      </c>
      <c r="AX33" s="344"/>
      <c r="AY33" s="344"/>
      <c r="AZ33" s="344"/>
      <c r="BA33" s="344"/>
      <c r="BB33" s="395"/>
      <c r="BC33" s="396">
        <v>118</v>
      </c>
      <c r="BD33" s="344"/>
      <c r="BE33" s="344"/>
      <c r="BF33" s="344"/>
      <c r="BG33" s="344"/>
      <c r="BH33" s="344"/>
      <c r="BI33" s="344"/>
      <c r="BJ33" s="344">
        <f>SUM(W33,AJ33,AW33)</f>
        <v>1343</v>
      </c>
      <c r="BK33" s="344"/>
      <c r="BL33" s="344"/>
      <c r="BM33" s="344"/>
      <c r="BN33" s="344"/>
      <c r="BO33" s="395"/>
      <c r="BP33" s="397">
        <f t="shared" si="0"/>
        <v>13870</v>
      </c>
      <c r="BQ33" s="383"/>
      <c r="BR33" s="383"/>
      <c r="BS33" s="383"/>
      <c r="BT33" s="383"/>
      <c r="BU33" s="383"/>
      <c r="BV33" s="396"/>
    </row>
    <row r="34" spans="2:74" ht="18.75" customHeight="1">
      <c r="B34" s="302" t="s">
        <v>52</v>
      </c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44">
        <v>331</v>
      </c>
      <c r="R34" s="344"/>
      <c r="S34" s="344"/>
      <c r="T34" s="344"/>
      <c r="U34" s="344"/>
      <c r="V34" s="344"/>
      <c r="W34" s="398"/>
      <c r="X34" s="399"/>
      <c r="Y34" s="399"/>
      <c r="Z34" s="399"/>
      <c r="AA34" s="399"/>
      <c r="AB34" s="400"/>
      <c r="AC34" s="401"/>
      <c r="AD34" s="383"/>
      <c r="AE34" s="383"/>
      <c r="AF34" s="383"/>
      <c r="AG34" s="383"/>
      <c r="AH34" s="383"/>
      <c r="AI34" s="383"/>
      <c r="AJ34" s="382">
        <v>824</v>
      </c>
      <c r="AK34" s="383"/>
      <c r="AL34" s="383"/>
      <c r="AM34" s="383"/>
      <c r="AN34" s="383"/>
      <c r="AO34" s="384"/>
      <c r="AP34" s="383">
        <v>10097</v>
      </c>
      <c r="AQ34" s="383"/>
      <c r="AR34" s="383"/>
      <c r="AS34" s="383"/>
      <c r="AT34" s="383"/>
      <c r="AU34" s="383"/>
      <c r="AV34" s="396"/>
      <c r="AW34" s="344">
        <v>125</v>
      </c>
      <c r="AX34" s="344"/>
      <c r="AY34" s="344"/>
      <c r="AZ34" s="344"/>
      <c r="BA34" s="344"/>
      <c r="BB34" s="395"/>
      <c r="BC34" s="396">
        <v>664</v>
      </c>
      <c r="BD34" s="344"/>
      <c r="BE34" s="344"/>
      <c r="BF34" s="344"/>
      <c r="BG34" s="344"/>
      <c r="BH34" s="344"/>
      <c r="BI34" s="344"/>
      <c r="BJ34" s="382">
        <f t="shared" si="1"/>
        <v>949</v>
      </c>
      <c r="BK34" s="383"/>
      <c r="BL34" s="383"/>
      <c r="BM34" s="383"/>
      <c r="BN34" s="383"/>
      <c r="BO34" s="384"/>
      <c r="BP34" s="397">
        <f t="shared" si="0"/>
        <v>10761</v>
      </c>
      <c r="BQ34" s="383"/>
      <c r="BR34" s="383"/>
      <c r="BS34" s="383"/>
      <c r="BT34" s="383"/>
      <c r="BU34" s="383"/>
      <c r="BV34" s="396"/>
    </row>
    <row r="35" spans="2:74" ht="18.75" customHeight="1">
      <c r="B35" s="302" t="s">
        <v>53</v>
      </c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44">
        <v>327</v>
      </c>
      <c r="R35" s="344"/>
      <c r="S35" s="344"/>
      <c r="T35" s="344"/>
      <c r="U35" s="344"/>
      <c r="V35" s="344"/>
      <c r="W35" s="382">
        <v>3</v>
      </c>
      <c r="X35" s="383"/>
      <c r="Y35" s="383"/>
      <c r="Z35" s="383"/>
      <c r="AA35" s="383"/>
      <c r="AB35" s="384"/>
      <c r="AC35" s="383">
        <v>26</v>
      </c>
      <c r="AD35" s="383"/>
      <c r="AE35" s="383"/>
      <c r="AF35" s="383"/>
      <c r="AG35" s="383"/>
      <c r="AH35" s="383"/>
      <c r="AI35" s="383"/>
      <c r="AJ35" s="382">
        <v>469</v>
      </c>
      <c r="AK35" s="383"/>
      <c r="AL35" s="383"/>
      <c r="AM35" s="383"/>
      <c r="AN35" s="383"/>
      <c r="AO35" s="384"/>
      <c r="AP35" s="383">
        <v>3719</v>
      </c>
      <c r="AQ35" s="383"/>
      <c r="AR35" s="383"/>
      <c r="AS35" s="383"/>
      <c r="AT35" s="383"/>
      <c r="AU35" s="383"/>
      <c r="AV35" s="396"/>
      <c r="AW35" s="344">
        <v>23</v>
      </c>
      <c r="AX35" s="344"/>
      <c r="AY35" s="344"/>
      <c r="AZ35" s="344"/>
      <c r="BA35" s="344"/>
      <c r="BB35" s="395"/>
      <c r="BC35" s="396">
        <v>276</v>
      </c>
      <c r="BD35" s="344"/>
      <c r="BE35" s="344"/>
      <c r="BF35" s="344"/>
      <c r="BG35" s="344"/>
      <c r="BH35" s="344"/>
      <c r="BI35" s="344"/>
      <c r="BJ35" s="344">
        <f t="shared" si="1"/>
        <v>495</v>
      </c>
      <c r="BK35" s="344"/>
      <c r="BL35" s="344"/>
      <c r="BM35" s="344"/>
      <c r="BN35" s="344"/>
      <c r="BO35" s="395"/>
      <c r="BP35" s="397">
        <f t="shared" si="0"/>
        <v>4021</v>
      </c>
      <c r="BQ35" s="383"/>
      <c r="BR35" s="383"/>
      <c r="BS35" s="383"/>
      <c r="BT35" s="383"/>
      <c r="BU35" s="383"/>
      <c r="BV35" s="396"/>
    </row>
    <row r="36" spans="2:74" ht="18.75" customHeight="1">
      <c r="B36" s="302" t="s">
        <v>54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44">
        <v>327</v>
      </c>
      <c r="R36" s="344"/>
      <c r="S36" s="344"/>
      <c r="T36" s="344"/>
      <c r="U36" s="344"/>
      <c r="V36" s="344"/>
      <c r="W36" s="382">
        <v>3</v>
      </c>
      <c r="X36" s="383"/>
      <c r="Y36" s="383"/>
      <c r="Z36" s="383"/>
      <c r="AA36" s="383"/>
      <c r="AB36" s="384"/>
      <c r="AC36" s="383">
        <v>36</v>
      </c>
      <c r="AD36" s="383"/>
      <c r="AE36" s="383"/>
      <c r="AF36" s="383"/>
      <c r="AG36" s="383"/>
      <c r="AH36" s="383"/>
      <c r="AI36" s="383"/>
      <c r="AJ36" s="382">
        <v>905</v>
      </c>
      <c r="AK36" s="383"/>
      <c r="AL36" s="383"/>
      <c r="AM36" s="383"/>
      <c r="AN36" s="383"/>
      <c r="AO36" s="384"/>
      <c r="AP36" s="383">
        <v>11165</v>
      </c>
      <c r="AQ36" s="383"/>
      <c r="AR36" s="383"/>
      <c r="AS36" s="383"/>
      <c r="AT36" s="383"/>
      <c r="AU36" s="383"/>
      <c r="AV36" s="396"/>
      <c r="AW36" s="344">
        <v>48</v>
      </c>
      <c r="AX36" s="344"/>
      <c r="AY36" s="344"/>
      <c r="AZ36" s="344"/>
      <c r="BA36" s="344"/>
      <c r="BB36" s="395"/>
      <c r="BC36" s="396">
        <v>709</v>
      </c>
      <c r="BD36" s="344"/>
      <c r="BE36" s="344"/>
      <c r="BF36" s="344"/>
      <c r="BG36" s="344"/>
      <c r="BH36" s="344"/>
      <c r="BI36" s="344"/>
      <c r="BJ36" s="382">
        <f t="shared" si="1"/>
        <v>956</v>
      </c>
      <c r="BK36" s="383"/>
      <c r="BL36" s="383"/>
      <c r="BM36" s="383"/>
      <c r="BN36" s="383"/>
      <c r="BO36" s="384"/>
      <c r="BP36" s="397">
        <f t="shared" si="0"/>
        <v>11910</v>
      </c>
      <c r="BQ36" s="383"/>
      <c r="BR36" s="383"/>
      <c r="BS36" s="383"/>
      <c r="BT36" s="383"/>
      <c r="BU36" s="383"/>
      <c r="BV36" s="396"/>
    </row>
    <row r="37" spans="2:74" ht="18.75" customHeight="1">
      <c r="B37" s="298" t="s">
        <v>55</v>
      </c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382">
        <v>327</v>
      </c>
      <c r="R37" s="383"/>
      <c r="S37" s="383"/>
      <c r="T37" s="383"/>
      <c r="U37" s="383"/>
      <c r="V37" s="396"/>
      <c r="W37" s="382">
        <v>8</v>
      </c>
      <c r="X37" s="383"/>
      <c r="Y37" s="383"/>
      <c r="Z37" s="383"/>
      <c r="AA37" s="383"/>
      <c r="AB37" s="384"/>
      <c r="AC37" s="383">
        <v>94</v>
      </c>
      <c r="AD37" s="383"/>
      <c r="AE37" s="383"/>
      <c r="AF37" s="383"/>
      <c r="AG37" s="383"/>
      <c r="AH37" s="383"/>
      <c r="AI37" s="383"/>
      <c r="AJ37" s="382">
        <v>659</v>
      </c>
      <c r="AK37" s="383"/>
      <c r="AL37" s="383"/>
      <c r="AM37" s="383"/>
      <c r="AN37" s="383"/>
      <c r="AO37" s="384"/>
      <c r="AP37" s="383">
        <v>7066</v>
      </c>
      <c r="AQ37" s="383"/>
      <c r="AR37" s="383"/>
      <c r="AS37" s="383"/>
      <c r="AT37" s="383"/>
      <c r="AU37" s="383"/>
      <c r="AV37" s="396"/>
      <c r="AW37" s="382">
        <v>28</v>
      </c>
      <c r="AX37" s="383"/>
      <c r="AY37" s="383"/>
      <c r="AZ37" s="383"/>
      <c r="BA37" s="383"/>
      <c r="BB37" s="384"/>
      <c r="BC37" s="385" t="s">
        <v>186</v>
      </c>
      <c r="BD37" s="386"/>
      <c r="BE37" s="386"/>
      <c r="BF37" s="386"/>
      <c r="BG37" s="386"/>
      <c r="BH37" s="386"/>
      <c r="BI37" s="387"/>
      <c r="BJ37" s="389">
        <f t="shared" si="1"/>
        <v>695</v>
      </c>
      <c r="BK37" s="390"/>
      <c r="BL37" s="390"/>
      <c r="BM37" s="390"/>
      <c r="BN37" s="390"/>
      <c r="BO37" s="391"/>
      <c r="BP37" s="385" t="s">
        <v>186</v>
      </c>
      <c r="BQ37" s="392"/>
      <c r="BR37" s="392"/>
      <c r="BS37" s="392"/>
      <c r="BT37" s="392"/>
      <c r="BU37" s="392"/>
      <c r="BV37" s="393"/>
    </row>
    <row r="38" spans="2:74" ht="18.75" customHeight="1">
      <c r="B38" s="300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82"/>
      <c r="R38" s="383"/>
      <c r="S38" s="383"/>
      <c r="T38" s="383"/>
      <c r="U38" s="383"/>
      <c r="V38" s="396"/>
      <c r="W38" s="382"/>
      <c r="X38" s="383"/>
      <c r="Y38" s="383"/>
      <c r="Z38" s="383"/>
      <c r="AA38" s="383"/>
      <c r="AB38" s="384"/>
      <c r="AC38" s="383"/>
      <c r="AD38" s="383"/>
      <c r="AE38" s="383"/>
      <c r="AF38" s="383"/>
      <c r="AG38" s="383"/>
      <c r="AH38" s="383"/>
      <c r="AI38" s="383"/>
      <c r="AJ38" s="382"/>
      <c r="AK38" s="383"/>
      <c r="AL38" s="383"/>
      <c r="AM38" s="383"/>
      <c r="AN38" s="383"/>
      <c r="AO38" s="384"/>
      <c r="AP38" s="383"/>
      <c r="AQ38" s="383"/>
      <c r="AR38" s="383"/>
      <c r="AS38" s="383"/>
      <c r="AT38" s="383"/>
      <c r="AU38" s="383"/>
      <c r="AV38" s="396"/>
      <c r="AW38" s="382"/>
      <c r="AX38" s="383"/>
      <c r="AY38" s="383"/>
      <c r="AZ38" s="383"/>
      <c r="BA38" s="383"/>
      <c r="BB38" s="384"/>
      <c r="BC38" s="377">
        <v>158</v>
      </c>
      <c r="BD38" s="378"/>
      <c r="BE38" s="378"/>
      <c r="BF38" s="378"/>
      <c r="BG38" s="378"/>
      <c r="BH38" s="378"/>
      <c r="BI38" s="374"/>
      <c r="BJ38" s="379">
        <f t="shared" si="1"/>
        <v>0</v>
      </c>
      <c r="BK38" s="378"/>
      <c r="BL38" s="378"/>
      <c r="BM38" s="378"/>
      <c r="BN38" s="378"/>
      <c r="BO38" s="380"/>
      <c r="BP38" s="377">
        <f>SUM(AC37,AP37,BC38)</f>
        <v>7318</v>
      </c>
      <c r="BQ38" s="378"/>
      <c r="BR38" s="378"/>
      <c r="BS38" s="378"/>
      <c r="BT38" s="378"/>
      <c r="BU38" s="378"/>
      <c r="BV38" s="374"/>
    </row>
    <row r="39" spans="2:74" ht="18.75" customHeight="1">
      <c r="B39" s="345" t="s">
        <v>56</v>
      </c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7"/>
      <c r="Q39" s="381">
        <v>327</v>
      </c>
      <c r="R39" s="381"/>
      <c r="S39" s="381"/>
      <c r="T39" s="381"/>
      <c r="U39" s="381"/>
      <c r="V39" s="381"/>
      <c r="W39" s="337">
        <v>2</v>
      </c>
      <c r="X39" s="338"/>
      <c r="Y39" s="338"/>
      <c r="Z39" s="338"/>
      <c r="AA39" s="338"/>
      <c r="AB39" s="339"/>
      <c r="AC39" s="338">
        <v>20</v>
      </c>
      <c r="AD39" s="338"/>
      <c r="AE39" s="338"/>
      <c r="AF39" s="338"/>
      <c r="AG39" s="338"/>
      <c r="AH39" s="338"/>
      <c r="AI39" s="338"/>
      <c r="AJ39" s="337">
        <v>1095</v>
      </c>
      <c r="AK39" s="338"/>
      <c r="AL39" s="338"/>
      <c r="AM39" s="338"/>
      <c r="AN39" s="338"/>
      <c r="AO39" s="339"/>
      <c r="AP39" s="338">
        <v>8170</v>
      </c>
      <c r="AQ39" s="338"/>
      <c r="AR39" s="338"/>
      <c r="AS39" s="338"/>
      <c r="AT39" s="338"/>
      <c r="AU39" s="338"/>
      <c r="AV39" s="340"/>
      <c r="AW39" s="381">
        <v>53</v>
      </c>
      <c r="AX39" s="381"/>
      <c r="AY39" s="381"/>
      <c r="AZ39" s="381"/>
      <c r="BA39" s="381"/>
      <c r="BB39" s="388"/>
      <c r="BC39" s="340">
        <v>1328</v>
      </c>
      <c r="BD39" s="381"/>
      <c r="BE39" s="381"/>
      <c r="BF39" s="381"/>
      <c r="BG39" s="381"/>
      <c r="BH39" s="381"/>
      <c r="BI39" s="381"/>
      <c r="BJ39" s="381">
        <f t="shared" si="1"/>
        <v>1150</v>
      </c>
      <c r="BK39" s="381"/>
      <c r="BL39" s="381"/>
      <c r="BM39" s="381"/>
      <c r="BN39" s="381"/>
      <c r="BO39" s="388"/>
      <c r="BP39" s="394">
        <f>SUM(AC39,AP39,BC39)</f>
        <v>9518</v>
      </c>
      <c r="BQ39" s="338"/>
      <c r="BR39" s="338"/>
      <c r="BS39" s="338"/>
      <c r="BT39" s="338"/>
      <c r="BU39" s="338"/>
      <c r="BV39" s="340"/>
    </row>
    <row r="40" spans="2:75" ht="18.75" customHeight="1">
      <c r="B40" s="302" t="s">
        <v>57</v>
      </c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72">
        <v>343</v>
      </c>
      <c r="R40" s="372"/>
      <c r="S40" s="372"/>
      <c r="T40" s="372"/>
      <c r="U40" s="372"/>
      <c r="V40" s="372"/>
      <c r="W40" s="379">
        <v>106</v>
      </c>
      <c r="X40" s="378"/>
      <c r="Y40" s="378"/>
      <c r="Z40" s="378"/>
      <c r="AA40" s="378"/>
      <c r="AB40" s="380"/>
      <c r="AC40" s="378">
        <v>876</v>
      </c>
      <c r="AD40" s="378"/>
      <c r="AE40" s="378"/>
      <c r="AF40" s="378"/>
      <c r="AG40" s="378"/>
      <c r="AH40" s="378"/>
      <c r="AI40" s="378"/>
      <c r="AJ40" s="379">
        <v>30</v>
      </c>
      <c r="AK40" s="378"/>
      <c r="AL40" s="378"/>
      <c r="AM40" s="378"/>
      <c r="AN40" s="378"/>
      <c r="AO40" s="380"/>
      <c r="AP40" s="378">
        <v>344</v>
      </c>
      <c r="AQ40" s="378"/>
      <c r="AR40" s="378"/>
      <c r="AS40" s="378"/>
      <c r="AT40" s="378"/>
      <c r="AU40" s="378"/>
      <c r="AV40" s="374"/>
      <c r="AW40" s="372">
        <v>3473</v>
      </c>
      <c r="AX40" s="372"/>
      <c r="AY40" s="372"/>
      <c r="AZ40" s="372"/>
      <c r="BA40" s="372"/>
      <c r="BB40" s="373"/>
      <c r="BC40" s="374">
        <v>36238</v>
      </c>
      <c r="BD40" s="372"/>
      <c r="BE40" s="372"/>
      <c r="BF40" s="372"/>
      <c r="BG40" s="372"/>
      <c r="BH40" s="372"/>
      <c r="BI40" s="372"/>
      <c r="BJ40" s="372">
        <f t="shared" si="1"/>
        <v>3609</v>
      </c>
      <c r="BK40" s="372"/>
      <c r="BL40" s="372"/>
      <c r="BM40" s="372"/>
      <c r="BN40" s="372"/>
      <c r="BO40" s="373"/>
      <c r="BP40" s="377">
        <f>SUM(AC40,AP40,BC40)</f>
        <v>37458</v>
      </c>
      <c r="BQ40" s="378"/>
      <c r="BR40" s="378"/>
      <c r="BS40" s="378"/>
      <c r="BT40" s="378"/>
      <c r="BU40" s="378"/>
      <c r="BV40" s="374"/>
      <c r="BW40" s="20"/>
    </row>
    <row r="41" spans="2:74" ht="18.75" customHeight="1">
      <c r="B41" s="295" t="s">
        <v>58</v>
      </c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7"/>
      <c r="Q41" s="362">
        <v>314</v>
      </c>
      <c r="R41" s="362"/>
      <c r="S41" s="362"/>
      <c r="T41" s="362"/>
      <c r="U41" s="362"/>
      <c r="V41" s="362"/>
      <c r="W41" s="359">
        <v>26</v>
      </c>
      <c r="X41" s="360"/>
      <c r="Y41" s="360"/>
      <c r="Z41" s="360"/>
      <c r="AA41" s="360"/>
      <c r="AB41" s="361"/>
      <c r="AC41" s="360">
        <v>254</v>
      </c>
      <c r="AD41" s="360"/>
      <c r="AE41" s="360"/>
      <c r="AF41" s="360"/>
      <c r="AG41" s="360"/>
      <c r="AH41" s="360"/>
      <c r="AI41" s="360"/>
      <c r="AJ41" s="359">
        <v>794</v>
      </c>
      <c r="AK41" s="360"/>
      <c r="AL41" s="360"/>
      <c r="AM41" s="360"/>
      <c r="AN41" s="360"/>
      <c r="AO41" s="361"/>
      <c r="AP41" s="360">
        <v>8473</v>
      </c>
      <c r="AQ41" s="360"/>
      <c r="AR41" s="360"/>
      <c r="AS41" s="360"/>
      <c r="AT41" s="360"/>
      <c r="AU41" s="360"/>
      <c r="AV41" s="365"/>
      <c r="AW41" s="359">
        <v>293</v>
      </c>
      <c r="AX41" s="360"/>
      <c r="AY41" s="360"/>
      <c r="AZ41" s="360"/>
      <c r="BA41" s="360"/>
      <c r="BB41" s="361"/>
      <c r="BC41" s="360">
        <v>3686</v>
      </c>
      <c r="BD41" s="360"/>
      <c r="BE41" s="360"/>
      <c r="BF41" s="360"/>
      <c r="BG41" s="360"/>
      <c r="BH41" s="360"/>
      <c r="BI41" s="360"/>
      <c r="BJ41" s="362">
        <f t="shared" si="1"/>
        <v>1113</v>
      </c>
      <c r="BK41" s="362"/>
      <c r="BL41" s="362"/>
      <c r="BM41" s="362"/>
      <c r="BN41" s="362"/>
      <c r="BO41" s="363"/>
      <c r="BP41" s="364">
        <f>SUM(AC41,AP41,BC41)</f>
        <v>12413</v>
      </c>
      <c r="BQ41" s="360"/>
      <c r="BR41" s="360"/>
      <c r="BS41" s="360"/>
      <c r="BT41" s="360"/>
      <c r="BU41" s="360"/>
      <c r="BV41" s="365"/>
    </row>
    <row r="42" spans="2:74" ht="15" customHeight="1">
      <c r="B42" s="137" t="s">
        <v>109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82"/>
      <c r="Q42" s="316"/>
      <c r="R42" s="317"/>
      <c r="S42" s="317"/>
      <c r="T42" s="317"/>
      <c r="U42" s="317"/>
      <c r="V42" s="318"/>
      <c r="W42" s="322">
        <f>SUM(W31:AB41)</f>
        <v>479</v>
      </c>
      <c r="X42" s="323"/>
      <c r="Y42" s="323"/>
      <c r="Z42" s="323"/>
      <c r="AA42" s="323"/>
      <c r="AB42" s="324"/>
      <c r="AC42" s="328">
        <f>SUM(AC31:AI41)</f>
        <v>7287</v>
      </c>
      <c r="AD42" s="323"/>
      <c r="AE42" s="323"/>
      <c r="AF42" s="323"/>
      <c r="AG42" s="323"/>
      <c r="AH42" s="323"/>
      <c r="AI42" s="329"/>
      <c r="AJ42" s="332">
        <f>SUM(AJ31:AO41)</f>
        <v>6859</v>
      </c>
      <c r="AK42" s="333"/>
      <c r="AL42" s="333"/>
      <c r="AM42" s="333"/>
      <c r="AN42" s="333"/>
      <c r="AO42" s="334"/>
      <c r="AP42" s="323">
        <f>SUM(AP31:AV41)</f>
        <v>70842</v>
      </c>
      <c r="AQ42" s="323"/>
      <c r="AR42" s="323"/>
      <c r="AS42" s="323"/>
      <c r="AT42" s="323"/>
      <c r="AU42" s="323"/>
      <c r="AV42" s="329"/>
      <c r="AW42" s="366">
        <f>SUM(AW31:BB41)</f>
        <v>4087</v>
      </c>
      <c r="AX42" s="367"/>
      <c r="AY42" s="367"/>
      <c r="AZ42" s="367"/>
      <c r="BA42" s="367"/>
      <c r="BB42" s="368"/>
      <c r="BC42" s="348" t="s">
        <v>186</v>
      </c>
      <c r="BD42" s="348"/>
      <c r="BE42" s="348"/>
      <c r="BF42" s="348"/>
      <c r="BG42" s="348"/>
      <c r="BH42" s="348"/>
      <c r="BI42" s="349"/>
      <c r="BJ42" s="350">
        <f>SUM(BJ31:BO41)</f>
        <v>11425</v>
      </c>
      <c r="BK42" s="351"/>
      <c r="BL42" s="351"/>
      <c r="BM42" s="351"/>
      <c r="BN42" s="351"/>
      <c r="BO42" s="352"/>
      <c r="BP42" s="356" t="s">
        <v>186</v>
      </c>
      <c r="BQ42" s="357"/>
      <c r="BR42" s="357"/>
      <c r="BS42" s="357"/>
      <c r="BT42" s="357"/>
      <c r="BU42" s="357"/>
      <c r="BV42" s="358"/>
    </row>
    <row r="43" spans="2:74" ht="15" customHeight="1">
      <c r="B43" s="120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203"/>
      <c r="Q43" s="319"/>
      <c r="R43" s="320"/>
      <c r="S43" s="320"/>
      <c r="T43" s="320"/>
      <c r="U43" s="320"/>
      <c r="V43" s="321"/>
      <c r="W43" s="325"/>
      <c r="X43" s="326"/>
      <c r="Y43" s="326"/>
      <c r="Z43" s="326"/>
      <c r="AA43" s="326"/>
      <c r="AB43" s="327"/>
      <c r="AC43" s="330"/>
      <c r="AD43" s="326"/>
      <c r="AE43" s="326"/>
      <c r="AF43" s="326"/>
      <c r="AG43" s="326"/>
      <c r="AH43" s="326"/>
      <c r="AI43" s="331"/>
      <c r="AJ43" s="325"/>
      <c r="AK43" s="326"/>
      <c r="AL43" s="326"/>
      <c r="AM43" s="326"/>
      <c r="AN43" s="326"/>
      <c r="AO43" s="327"/>
      <c r="AP43" s="326"/>
      <c r="AQ43" s="326"/>
      <c r="AR43" s="326"/>
      <c r="AS43" s="326"/>
      <c r="AT43" s="326"/>
      <c r="AU43" s="326"/>
      <c r="AV43" s="331"/>
      <c r="AW43" s="369"/>
      <c r="AX43" s="370"/>
      <c r="AY43" s="370"/>
      <c r="AZ43" s="370"/>
      <c r="BA43" s="370"/>
      <c r="BB43" s="371"/>
      <c r="BC43" s="375">
        <f>SUM(BC31:BI41)</f>
        <v>43385</v>
      </c>
      <c r="BD43" s="375"/>
      <c r="BE43" s="375"/>
      <c r="BF43" s="375"/>
      <c r="BG43" s="375"/>
      <c r="BH43" s="375"/>
      <c r="BI43" s="376"/>
      <c r="BJ43" s="353"/>
      <c r="BK43" s="354"/>
      <c r="BL43" s="354"/>
      <c r="BM43" s="354"/>
      <c r="BN43" s="354"/>
      <c r="BO43" s="355"/>
      <c r="BP43" s="330">
        <f>SUM(BP31:BV36,BP38:BV41)</f>
        <v>121514</v>
      </c>
      <c r="BQ43" s="326"/>
      <c r="BR43" s="326"/>
      <c r="BS43" s="326"/>
      <c r="BT43" s="326"/>
      <c r="BU43" s="326"/>
      <c r="BV43" s="331"/>
    </row>
    <row r="44" spans="2:72" ht="15" customHeight="1">
      <c r="B44" s="2" t="s">
        <v>187</v>
      </c>
      <c r="C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34"/>
      <c r="Y44" s="34"/>
      <c r="Z44" s="4"/>
      <c r="AA44" s="25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35"/>
      <c r="BK44" s="4"/>
      <c r="BL44" s="4"/>
      <c r="BM44" s="4"/>
      <c r="BN44" s="36"/>
      <c r="BO44" s="4"/>
      <c r="BP44" s="4"/>
      <c r="BQ44" s="4"/>
      <c r="BR44" s="4"/>
      <c r="BS44" s="4"/>
      <c r="BT44" s="4"/>
    </row>
    <row r="45" spans="2:96" ht="15" customHeight="1">
      <c r="B45" s="2" t="s">
        <v>108</v>
      </c>
      <c r="C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CQ45" s="20"/>
      <c r="CR45" s="20"/>
    </row>
  </sheetData>
  <sheetProtection/>
  <mergeCells count="211">
    <mergeCell ref="BJ35:BO35"/>
    <mergeCell ref="BC33:BI33"/>
    <mergeCell ref="BJ33:BO33"/>
    <mergeCell ref="BP33:BV33"/>
    <mergeCell ref="BC34:BI34"/>
    <mergeCell ref="BJ34:BO34"/>
    <mergeCell ref="BP34:BV34"/>
    <mergeCell ref="BP35:BV35"/>
    <mergeCell ref="BC35:BI35"/>
    <mergeCell ref="BJ32:BO32"/>
    <mergeCell ref="BP32:BV32"/>
    <mergeCell ref="B33:P33"/>
    <mergeCell ref="Q33:V33"/>
    <mergeCell ref="W33:AB33"/>
    <mergeCell ref="AC33:AI33"/>
    <mergeCell ref="AJ33:AO33"/>
    <mergeCell ref="AP33:AV33"/>
    <mergeCell ref="AW33:BB33"/>
    <mergeCell ref="B10:W10"/>
    <mergeCell ref="BD16:BV16"/>
    <mergeCell ref="B17:Q17"/>
    <mergeCell ref="BD17:BV17"/>
    <mergeCell ref="BK9:BV9"/>
    <mergeCell ref="B9:G9"/>
    <mergeCell ref="H9:K9"/>
    <mergeCell ref="L9:N9"/>
    <mergeCell ref="O9:Z9"/>
    <mergeCell ref="AA9:AL9"/>
    <mergeCell ref="AM9:AX9"/>
    <mergeCell ref="AM8:AX8"/>
    <mergeCell ref="AY5:BJ5"/>
    <mergeCell ref="H8:K8"/>
    <mergeCell ref="AY7:BJ7"/>
    <mergeCell ref="AY6:BJ6"/>
    <mergeCell ref="AY8:BJ8"/>
    <mergeCell ref="AY9:BJ9"/>
    <mergeCell ref="O8:Z8"/>
    <mergeCell ref="AA8:AL8"/>
    <mergeCell ref="O3:Z4"/>
    <mergeCell ref="AA3:BV3"/>
    <mergeCell ref="AA4:AL4"/>
    <mergeCell ref="AM4:AX4"/>
    <mergeCell ref="AY4:BJ4"/>
    <mergeCell ref="BK4:BV4"/>
    <mergeCell ref="H6:K6"/>
    <mergeCell ref="AA5:AL5"/>
    <mergeCell ref="AM5:AX5"/>
    <mergeCell ref="B5:G5"/>
    <mergeCell ref="O5:Z5"/>
    <mergeCell ref="H5:K5"/>
    <mergeCell ref="B14:Q15"/>
    <mergeCell ref="BD14:BV14"/>
    <mergeCell ref="BD15:BV15"/>
    <mergeCell ref="BK5:BV5"/>
    <mergeCell ref="B6:G6"/>
    <mergeCell ref="O6:Z6"/>
    <mergeCell ref="AA6:AL6"/>
    <mergeCell ref="AM6:AX6"/>
    <mergeCell ref="R15:AJ15"/>
    <mergeCell ref="BK6:BV6"/>
    <mergeCell ref="BD18:BV18"/>
    <mergeCell ref="B19:Q19"/>
    <mergeCell ref="BD19:BV19"/>
    <mergeCell ref="AK18:BC18"/>
    <mergeCell ref="AK19:BC19"/>
    <mergeCell ref="R19:AJ19"/>
    <mergeCell ref="BD20:BV20"/>
    <mergeCell ref="B21:Q21"/>
    <mergeCell ref="BD21:BV21"/>
    <mergeCell ref="AK20:BC20"/>
    <mergeCell ref="AK21:BC21"/>
    <mergeCell ref="R20:AJ20"/>
    <mergeCell ref="R21:AJ21"/>
    <mergeCell ref="B20:Q20"/>
    <mergeCell ref="AC30:AI30"/>
    <mergeCell ref="AJ30:AO30"/>
    <mergeCell ref="AP30:AV30"/>
    <mergeCell ref="B22:Q22"/>
    <mergeCell ref="BD22:BV22"/>
    <mergeCell ref="Q29:V29"/>
    <mergeCell ref="W29:AI29"/>
    <mergeCell ref="AJ29:AV29"/>
    <mergeCell ref="AW29:BI29"/>
    <mergeCell ref="BJ29:BV29"/>
    <mergeCell ref="AW30:BB30"/>
    <mergeCell ref="BC30:BI30"/>
    <mergeCell ref="BJ30:BO30"/>
    <mergeCell ref="BP30:BV30"/>
    <mergeCell ref="Q31:V31"/>
    <mergeCell ref="W31:AB31"/>
    <mergeCell ref="AC31:AI31"/>
    <mergeCell ref="AJ31:AO31"/>
    <mergeCell ref="AP31:AV31"/>
    <mergeCell ref="Q30:V30"/>
    <mergeCell ref="BC31:BI31"/>
    <mergeCell ref="BJ31:BO31"/>
    <mergeCell ref="BP31:BV31"/>
    <mergeCell ref="Q32:V32"/>
    <mergeCell ref="W32:AB32"/>
    <mergeCell ref="AJ32:AO32"/>
    <mergeCell ref="AP32:AV32"/>
    <mergeCell ref="AW32:BB32"/>
    <mergeCell ref="BC32:BI32"/>
    <mergeCell ref="AC32:AI32"/>
    <mergeCell ref="W34:AB34"/>
    <mergeCell ref="AC34:AI34"/>
    <mergeCell ref="AJ34:AO34"/>
    <mergeCell ref="AP34:AV34"/>
    <mergeCell ref="AW34:BB34"/>
    <mergeCell ref="AW31:BB31"/>
    <mergeCell ref="AW35:BB35"/>
    <mergeCell ref="Q36:V36"/>
    <mergeCell ref="W36:AB36"/>
    <mergeCell ref="AC36:AI36"/>
    <mergeCell ref="AJ36:AO36"/>
    <mergeCell ref="AP36:AV36"/>
    <mergeCell ref="Q35:V35"/>
    <mergeCell ref="W35:AB35"/>
    <mergeCell ref="AC35:AI35"/>
    <mergeCell ref="AJ35:AO35"/>
    <mergeCell ref="AW36:BB36"/>
    <mergeCell ref="BC36:BI36"/>
    <mergeCell ref="BJ36:BO36"/>
    <mergeCell ref="BP36:BV36"/>
    <mergeCell ref="AP35:AV35"/>
    <mergeCell ref="Q37:V38"/>
    <mergeCell ref="W37:AB38"/>
    <mergeCell ref="AC37:AI38"/>
    <mergeCell ref="AJ37:AO38"/>
    <mergeCell ref="AP37:AV38"/>
    <mergeCell ref="AW37:BB38"/>
    <mergeCell ref="BC37:BI37"/>
    <mergeCell ref="AW39:BB39"/>
    <mergeCell ref="BC39:BI39"/>
    <mergeCell ref="BJ37:BO38"/>
    <mergeCell ref="BP37:BV37"/>
    <mergeCell ref="BC38:BI38"/>
    <mergeCell ref="BP38:BV38"/>
    <mergeCell ref="BJ39:BO39"/>
    <mergeCell ref="BP39:BV39"/>
    <mergeCell ref="Q40:V40"/>
    <mergeCell ref="W40:AB40"/>
    <mergeCell ref="AC40:AI40"/>
    <mergeCell ref="AJ40:AO40"/>
    <mergeCell ref="AP40:AV40"/>
    <mergeCell ref="Q39:V39"/>
    <mergeCell ref="AW40:BB40"/>
    <mergeCell ref="BC40:BI40"/>
    <mergeCell ref="BC43:BI43"/>
    <mergeCell ref="BJ40:BO40"/>
    <mergeCell ref="BP40:BV40"/>
    <mergeCell ref="Q41:V41"/>
    <mergeCell ref="W41:AB41"/>
    <mergeCell ref="AC41:AI41"/>
    <mergeCell ref="AJ41:AO41"/>
    <mergeCell ref="AP41:AV41"/>
    <mergeCell ref="B39:P39"/>
    <mergeCell ref="BC42:BI42"/>
    <mergeCell ref="BJ42:BO43"/>
    <mergeCell ref="BP42:BV42"/>
    <mergeCell ref="BP43:BV43"/>
    <mergeCell ref="AW41:BB41"/>
    <mergeCell ref="BC41:BI41"/>
    <mergeCell ref="BJ41:BO41"/>
    <mergeCell ref="BP41:BV41"/>
    <mergeCell ref="AW42:BB43"/>
    <mergeCell ref="B31:P31"/>
    <mergeCell ref="B32:P32"/>
    <mergeCell ref="B34:P34"/>
    <mergeCell ref="B35:P35"/>
    <mergeCell ref="B36:P36"/>
    <mergeCell ref="Q34:V34"/>
    <mergeCell ref="Q42:V43"/>
    <mergeCell ref="W42:AB43"/>
    <mergeCell ref="AC42:AI43"/>
    <mergeCell ref="AJ42:AO43"/>
    <mergeCell ref="AP42:AV43"/>
    <mergeCell ref="W30:AB30"/>
    <mergeCell ref="W39:AB39"/>
    <mergeCell ref="AC39:AI39"/>
    <mergeCell ref="AJ39:AO39"/>
    <mergeCell ref="AP39:AV39"/>
    <mergeCell ref="AK22:BC22"/>
    <mergeCell ref="R14:AJ14"/>
    <mergeCell ref="R16:AJ16"/>
    <mergeCell ref="R17:AJ17"/>
    <mergeCell ref="R18:AJ18"/>
    <mergeCell ref="AK14:BC15"/>
    <mergeCell ref="R22:AJ22"/>
    <mergeCell ref="AK16:BC16"/>
    <mergeCell ref="AK17:BC17"/>
    <mergeCell ref="B41:P41"/>
    <mergeCell ref="B42:P43"/>
    <mergeCell ref="B37:P38"/>
    <mergeCell ref="B3:N4"/>
    <mergeCell ref="L5:N5"/>
    <mergeCell ref="L6:N6"/>
    <mergeCell ref="L8:N8"/>
    <mergeCell ref="B40:P40"/>
    <mergeCell ref="B18:Q18"/>
    <mergeCell ref="B29:P30"/>
    <mergeCell ref="B16:Q16"/>
    <mergeCell ref="B8:G8"/>
    <mergeCell ref="BK7:BV7"/>
    <mergeCell ref="B7:G7"/>
    <mergeCell ref="H7:K7"/>
    <mergeCell ref="L7:N7"/>
    <mergeCell ref="O7:Z7"/>
    <mergeCell ref="AA7:AL7"/>
    <mergeCell ref="AM7:AX7"/>
    <mergeCell ref="BK8:BV8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4" r:id="rId1"/>
  <headerFooter alignWithMargins="0">
    <oddFooter>&amp;C&amp;"ＭＳ 明朝,標準"-69-</oddFooter>
  </headerFooter>
  <colBreaks count="1" manualBreakCount="1">
    <brk id="76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70" zoomScaleNormal="70" zoomScaleSheetLayoutView="70" workbookViewId="0" topLeftCell="A1">
      <selection activeCell="I1" sqref="I1"/>
    </sheetView>
  </sheetViews>
  <sheetFormatPr defaultColWidth="2.375" defaultRowHeight="15" customHeight="1"/>
  <cols>
    <col min="1" max="1" width="2.375" style="1" customWidth="1"/>
    <col min="2" max="2" width="16.875" style="1" customWidth="1"/>
    <col min="3" max="6" width="16.375" style="1" customWidth="1"/>
    <col min="7" max="7" width="2.375" style="1" customWidth="1"/>
    <col min="8" max="9" width="2.75390625" style="1" customWidth="1"/>
    <col min="10" max="16384" width="2.375" style="1" customWidth="1"/>
  </cols>
  <sheetData>
    <row r="1" ht="22.5" customHeight="1">
      <c r="A1" s="3" t="s">
        <v>184</v>
      </c>
    </row>
    <row r="2" spans="2:6" ht="15" customHeight="1">
      <c r="B2" s="4"/>
      <c r="C2" s="4"/>
      <c r="D2" s="4"/>
      <c r="E2" s="4"/>
      <c r="F2" s="5" t="s">
        <v>171</v>
      </c>
    </row>
    <row r="3" spans="2:6" ht="30" customHeight="1">
      <c r="B3" s="204" t="s">
        <v>75</v>
      </c>
      <c r="C3" s="204" t="s">
        <v>115</v>
      </c>
      <c r="D3" s="307" t="s">
        <v>76</v>
      </c>
      <c r="E3" s="307"/>
      <c r="F3" s="307"/>
    </row>
    <row r="4" spans="2:6" ht="30" customHeight="1">
      <c r="B4" s="204"/>
      <c r="C4" s="204"/>
      <c r="D4" s="12" t="s">
        <v>114</v>
      </c>
      <c r="E4" s="13" t="s">
        <v>74</v>
      </c>
      <c r="F4" s="14" t="s">
        <v>77</v>
      </c>
    </row>
    <row r="5" spans="2:6" ht="37.5" customHeight="1">
      <c r="B5" s="15" t="s">
        <v>64</v>
      </c>
      <c r="C5" s="46">
        <v>8347.38</v>
      </c>
      <c r="D5" s="47" t="s">
        <v>120</v>
      </c>
      <c r="E5" s="48">
        <v>5146.81</v>
      </c>
      <c r="F5" s="49">
        <v>5146.81</v>
      </c>
    </row>
    <row r="6" spans="2:6" ht="37.5" customHeight="1">
      <c r="B6" s="15" t="s">
        <v>65</v>
      </c>
      <c r="C6" s="46">
        <v>11248.08</v>
      </c>
      <c r="D6" s="47" t="s">
        <v>120</v>
      </c>
      <c r="E6" s="48">
        <v>5041.83</v>
      </c>
      <c r="F6" s="49">
        <v>5041.83</v>
      </c>
    </row>
    <row r="7" spans="2:6" ht="37.5" customHeight="1">
      <c r="B7" s="15" t="s">
        <v>66</v>
      </c>
      <c r="C7" s="46">
        <v>9878.64</v>
      </c>
      <c r="D7" s="47" t="s">
        <v>120</v>
      </c>
      <c r="E7" s="48">
        <v>4610.94</v>
      </c>
      <c r="F7" s="49">
        <v>4610.94</v>
      </c>
    </row>
    <row r="8" spans="2:6" ht="37.5" customHeight="1">
      <c r="B8" s="16" t="s">
        <v>134</v>
      </c>
      <c r="C8" s="46">
        <v>10943.18</v>
      </c>
      <c r="D8" s="47" t="s">
        <v>120</v>
      </c>
      <c r="E8" s="48">
        <v>8136.06</v>
      </c>
      <c r="F8" s="49">
        <v>8136.06</v>
      </c>
    </row>
    <row r="9" spans="2:6" ht="37.5" customHeight="1">
      <c r="B9" s="8" t="s">
        <v>135</v>
      </c>
      <c r="C9" s="46">
        <v>15185.53</v>
      </c>
      <c r="D9" s="47" t="s">
        <v>120</v>
      </c>
      <c r="E9" s="48">
        <v>6741.45</v>
      </c>
      <c r="F9" s="49">
        <v>6741.45</v>
      </c>
    </row>
    <row r="10" spans="2:6" ht="37.5" customHeight="1">
      <c r="B10" s="15" t="s">
        <v>67</v>
      </c>
      <c r="C10" s="46">
        <v>13399.99</v>
      </c>
      <c r="D10" s="47" t="s">
        <v>120</v>
      </c>
      <c r="E10" s="48">
        <v>6381.64</v>
      </c>
      <c r="F10" s="49">
        <v>6381.64</v>
      </c>
    </row>
    <row r="11" spans="2:6" ht="37.5" customHeight="1">
      <c r="B11" s="15" t="s">
        <v>68</v>
      </c>
      <c r="C11" s="46">
        <v>14900.16</v>
      </c>
      <c r="D11" s="47" t="s">
        <v>120</v>
      </c>
      <c r="E11" s="48">
        <v>5164.7</v>
      </c>
      <c r="F11" s="49">
        <v>5164.7</v>
      </c>
    </row>
    <row r="12" spans="2:6" ht="37.5" customHeight="1">
      <c r="B12" s="15" t="s">
        <v>69</v>
      </c>
      <c r="C12" s="46">
        <v>14722.02</v>
      </c>
      <c r="D12" s="47" t="s">
        <v>120</v>
      </c>
      <c r="E12" s="48">
        <v>6458.76</v>
      </c>
      <c r="F12" s="49">
        <v>6458.76</v>
      </c>
    </row>
    <row r="13" spans="2:6" ht="37.5" customHeight="1">
      <c r="B13" s="15" t="s">
        <v>70</v>
      </c>
      <c r="C13" s="46">
        <v>16304.15</v>
      </c>
      <c r="D13" s="47" t="s">
        <v>120</v>
      </c>
      <c r="E13" s="48">
        <v>8600.58</v>
      </c>
      <c r="F13" s="49">
        <v>8600.58</v>
      </c>
    </row>
    <row r="14" spans="2:6" ht="37.5" customHeight="1">
      <c r="B14" s="15" t="s">
        <v>71</v>
      </c>
      <c r="C14" s="46">
        <v>18006.46</v>
      </c>
      <c r="D14" s="47" t="s">
        <v>120</v>
      </c>
      <c r="E14" s="48">
        <v>8034.64</v>
      </c>
      <c r="F14" s="49">
        <v>8034.64</v>
      </c>
    </row>
    <row r="15" spans="2:6" ht="37.5" customHeight="1">
      <c r="B15" s="16" t="s">
        <v>136</v>
      </c>
      <c r="C15" s="46">
        <v>12056.53</v>
      </c>
      <c r="D15" s="47" t="s">
        <v>120</v>
      </c>
      <c r="E15" s="48">
        <v>5451.13</v>
      </c>
      <c r="F15" s="49">
        <v>5451.13</v>
      </c>
    </row>
    <row r="16" spans="2:6" ht="37.5" customHeight="1">
      <c r="B16" s="15" t="s">
        <v>72</v>
      </c>
      <c r="C16" s="46">
        <v>16712.62</v>
      </c>
      <c r="D16" s="47" t="s">
        <v>120</v>
      </c>
      <c r="E16" s="48">
        <v>6858.95</v>
      </c>
      <c r="F16" s="49">
        <v>6858.95</v>
      </c>
    </row>
    <row r="17" spans="2:6" ht="37.5" customHeight="1">
      <c r="B17" s="8" t="s">
        <v>137</v>
      </c>
      <c r="C17" s="46">
        <v>17025.7</v>
      </c>
      <c r="D17" s="47" t="s">
        <v>120</v>
      </c>
      <c r="E17" s="48">
        <v>7416.42</v>
      </c>
      <c r="F17" s="49">
        <v>7416.42</v>
      </c>
    </row>
    <row r="18" spans="2:6" ht="37.5" customHeight="1">
      <c r="B18" s="17" t="s">
        <v>73</v>
      </c>
      <c r="C18" s="50">
        <v>16095.95</v>
      </c>
      <c r="D18" s="51" t="s">
        <v>120</v>
      </c>
      <c r="E18" s="52">
        <v>8130.65</v>
      </c>
      <c r="F18" s="53">
        <v>8130.65</v>
      </c>
    </row>
    <row r="19" spans="2:6" ht="15" customHeight="1">
      <c r="B19" s="9" t="s">
        <v>113</v>
      </c>
      <c r="C19" s="9"/>
      <c r="D19" s="4"/>
      <c r="E19" s="4"/>
      <c r="F19" s="4"/>
    </row>
    <row r="20" spans="2:6" ht="15" customHeight="1">
      <c r="B20" s="4"/>
      <c r="C20" s="4"/>
      <c r="D20" s="4"/>
      <c r="E20" s="4"/>
      <c r="F20" s="4"/>
    </row>
    <row r="21" spans="2:6" ht="15" customHeight="1">
      <c r="B21" s="4"/>
      <c r="C21" s="4"/>
      <c r="D21" s="4"/>
      <c r="E21" s="4"/>
      <c r="F21" s="4"/>
    </row>
    <row r="22" spans="2:6" ht="15" customHeight="1">
      <c r="B22" s="4"/>
      <c r="C22" s="4"/>
      <c r="D22" s="4"/>
      <c r="E22" s="4"/>
      <c r="F22" s="4"/>
    </row>
    <row r="23" spans="2:6" ht="15" customHeight="1">
      <c r="B23" s="4"/>
      <c r="C23" s="4"/>
      <c r="D23" s="4"/>
      <c r="E23" s="4"/>
      <c r="F23" s="4"/>
    </row>
    <row r="24" spans="2:6" ht="15" customHeight="1">
      <c r="B24" s="4"/>
      <c r="C24" s="4"/>
      <c r="D24" s="4"/>
      <c r="E24" s="4"/>
      <c r="F24" s="4"/>
    </row>
    <row r="25" spans="2:6" ht="15" customHeight="1">
      <c r="B25" s="4"/>
      <c r="C25" s="4"/>
      <c r="D25" s="4"/>
      <c r="E25" s="4"/>
      <c r="F25" s="4"/>
    </row>
    <row r="26" spans="2:6" ht="15" customHeight="1">
      <c r="B26" s="4"/>
      <c r="C26" s="4"/>
      <c r="D26" s="4"/>
      <c r="E26" s="4"/>
      <c r="F26" s="4"/>
    </row>
    <row r="27" spans="2:6" ht="15" customHeight="1">
      <c r="B27" s="4"/>
      <c r="C27" s="4"/>
      <c r="D27" s="4"/>
      <c r="E27" s="4"/>
      <c r="F27" s="4"/>
    </row>
    <row r="28" spans="2:6" ht="15" customHeight="1">
      <c r="B28" s="4"/>
      <c r="C28" s="4"/>
      <c r="D28" s="4"/>
      <c r="E28" s="4"/>
      <c r="F28" s="4"/>
    </row>
    <row r="29" spans="2:6" ht="15" customHeight="1">
      <c r="B29" s="4"/>
      <c r="C29" s="4"/>
      <c r="D29" s="4"/>
      <c r="E29" s="4"/>
      <c r="F29" s="4"/>
    </row>
    <row r="30" spans="2:6" ht="15" customHeight="1">
      <c r="B30" s="4"/>
      <c r="C30" s="4"/>
      <c r="D30" s="4"/>
      <c r="E30" s="4"/>
      <c r="F30" s="4"/>
    </row>
    <row r="31" spans="2:6" ht="15" customHeight="1">
      <c r="B31" s="4"/>
      <c r="C31" s="4"/>
      <c r="D31" s="4"/>
      <c r="E31" s="4"/>
      <c r="F31" s="4"/>
    </row>
    <row r="32" spans="2:6" ht="15" customHeight="1">
      <c r="B32" s="4"/>
      <c r="C32" s="4"/>
      <c r="D32" s="4"/>
      <c r="E32" s="4"/>
      <c r="F32" s="4"/>
    </row>
    <row r="33" spans="2:6" ht="15" customHeight="1">
      <c r="B33" s="4"/>
      <c r="C33" s="4"/>
      <c r="D33" s="4"/>
      <c r="E33" s="4"/>
      <c r="F33" s="4"/>
    </row>
    <row r="34" spans="2:6" ht="15" customHeight="1">
      <c r="B34" s="4"/>
      <c r="C34" s="4"/>
      <c r="D34" s="4"/>
      <c r="E34" s="4"/>
      <c r="F34" s="4"/>
    </row>
    <row r="35" spans="2:6" ht="15" customHeight="1">
      <c r="B35" s="4"/>
      <c r="C35" s="4"/>
      <c r="D35" s="4"/>
      <c r="E35" s="4"/>
      <c r="F35" s="4"/>
    </row>
    <row r="36" spans="2:6" ht="15" customHeight="1">
      <c r="B36" s="4"/>
      <c r="C36" s="4"/>
      <c r="D36" s="4"/>
      <c r="E36" s="4"/>
      <c r="F36" s="4"/>
    </row>
    <row r="37" spans="2:6" ht="15" customHeight="1">
      <c r="B37" s="4"/>
      <c r="C37" s="4"/>
      <c r="D37" s="4"/>
      <c r="E37" s="4"/>
      <c r="F37" s="4"/>
    </row>
    <row r="38" spans="2:6" ht="15" customHeight="1">
      <c r="B38" s="4"/>
      <c r="C38" s="4"/>
      <c r="D38" s="4"/>
      <c r="E38" s="4"/>
      <c r="F38" s="4"/>
    </row>
    <row r="39" spans="2:6" ht="15" customHeight="1">
      <c r="B39" s="4"/>
      <c r="C39" s="4"/>
      <c r="D39" s="4"/>
      <c r="E39" s="4"/>
      <c r="F39" s="4"/>
    </row>
    <row r="40" spans="2:6" ht="15" customHeight="1">
      <c r="B40" s="4"/>
      <c r="C40" s="4"/>
      <c r="D40" s="4"/>
      <c r="E40" s="4"/>
      <c r="F40" s="4"/>
    </row>
    <row r="41" spans="2:6" ht="15" customHeight="1">
      <c r="B41" s="4"/>
      <c r="C41" s="4"/>
      <c r="D41" s="4"/>
      <c r="E41" s="4"/>
      <c r="F41" s="4"/>
    </row>
    <row r="42" spans="2:6" ht="15" customHeight="1">
      <c r="B42" s="4"/>
      <c r="C42" s="4"/>
      <c r="D42" s="4"/>
      <c r="E42" s="4"/>
      <c r="F42" s="4"/>
    </row>
    <row r="43" spans="2:6" ht="15" customHeight="1">
      <c r="B43" s="4"/>
      <c r="C43" s="4"/>
      <c r="D43" s="4"/>
      <c r="E43" s="4"/>
      <c r="F43" s="4"/>
    </row>
    <row r="44" spans="2:6" ht="15" customHeight="1">
      <c r="B44" s="4"/>
      <c r="C44" s="4"/>
      <c r="D44" s="4"/>
      <c r="E44" s="4"/>
      <c r="F44" s="4"/>
    </row>
    <row r="45" spans="2:6" ht="15" customHeight="1">
      <c r="B45" s="4"/>
      <c r="C45" s="4"/>
      <c r="D45" s="4"/>
      <c r="E45" s="4"/>
      <c r="F45" s="4"/>
    </row>
    <row r="46" spans="2:6" ht="15" customHeight="1">
      <c r="B46" s="4"/>
      <c r="C46" s="4"/>
      <c r="D46" s="4"/>
      <c r="E46" s="4"/>
      <c r="F46" s="4"/>
    </row>
    <row r="47" spans="2:6" ht="15" customHeight="1">
      <c r="B47" s="4"/>
      <c r="C47" s="4"/>
      <c r="D47" s="4"/>
      <c r="E47" s="4"/>
      <c r="F47" s="4"/>
    </row>
    <row r="48" spans="2:6" ht="15" customHeight="1">
      <c r="B48" s="4"/>
      <c r="C48" s="4"/>
      <c r="D48" s="4"/>
      <c r="E48" s="4"/>
      <c r="F48" s="4"/>
    </row>
  </sheetData>
  <sheetProtection/>
  <mergeCells count="3">
    <mergeCell ref="B3:B4"/>
    <mergeCell ref="C3:C4"/>
    <mergeCell ref="D3:F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明朝,標準"-70-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WS8383</cp:lastModifiedBy>
  <cp:lastPrinted>2023-03-06T07:53:15Z</cp:lastPrinted>
  <dcterms:created xsi:type="dcterms:W3CDTF">2006-05-09T04:29:09Z</dcterms:created>
  <dcterms:modified xsi:type="dcterms:W3CDTF">2023-03-27T06:36:34Z</dcterms:modified>
  <cp:category/>
  <cp:version/>
  <cp:contentType/>
  <cp:contentStatus/>
</cp:coreProperties>
</file>