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3.251\子ども育成課\児童保育Ｇ\6-2　保育料関係\HP\"/>
    </mc:Choice>
  </mc:AlternateContent>
  <bookViews>
    <workbookView xWindow="0" yWindow="0" windowWidth="20490" windowHeight="7560"/>
  </bookViews>
  <sheets>
    <sheet name="算定シート" sheetId="1" r:id="rId1"/>
  </sheets>
  <definedNames>
    <definedName name="_xlnm.Print_Area" localSheetId="0">算定シート!$A$1:$AL$48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E13" i="1"/>
  <c r="R27" i="1"/>
  <c r="E27" i="1"/>
  <c r="AA27" i="1" l="1"/>
  <c r="E31" i="1" s="1"/>
  <c r="V31" i="1" s="1"/>
  <c r="AA13" i="1"/>
  <c r="E17" i="1" l="1"/>
  <c r="V17" i="1"/>
  <c r="AE35" i="1" s="1"/>
  <c r="E35" i="1"/>
  <c r="Q35" i="1" l="1"/>
  <c r="H38" i="1"/>
  <c r="P38" i="1" s="1"/>
  <c r="C40" i="1" s="1"/>
</calcChain>
</file>

<file path=xl/sharedStrings.xml><?xml version="1.0" encoding="utf-8"?>
<sst xmlns="http://schemas.openxmlformats.org/spreadsheetml/2006/main" count="109" uniqueCount="59">
  <si>
    <t>現在の階層はＣ２以上ですか？</t>
    <rPh sb="0" eb="2">
      <t>ゲンザイ</t>
    </rPh>
    <rPh sb="3" eb="5">
      <t>カイソウ</t>
    </rPh>
    <rPh sb="8" eb="10">
      <t>イジョウ</t>
    </rPh>
    <phoneticPr fontId="2"/>
  </si>
  <si>
    <t>［ は い ］　⇒　２　へお進みください。</t>
    <rPh sb="14" eb="15">
      <t>スス</t>
    </rPh>
    <phoneticPr fontId="2"/>
  </si>
  <si>
    <t>［ いいえ］　⇒　減額にはなりません。</t>
    <rPh sb="9" eb="11">
      <t>ゲンガク</t>
    </rPh>
    <phoneticPr fontId="2"/>
  </si>
  <si>
    <t>前年（４月から８月までにあっては前々年）１年間の収入の合計は？</t>
    <rPh sb="0" eb="2">
      <t>ゼンネン</t>
    </rPh>
    <rPh sb="4" eb="5">
      <t>ガツ</t>
    </rPh>
    <rPh sb="8" eb="9">
      <t>ガツ</t>
    </rPh>
    <rPh sb="16" eb="18">
      <t>ゼンゼン</t>
    </rPh>
    <rPh sb="18" eb="19">
      <t>ネン</t>
    </rPh>
    <rPh sb="21" eb="23">
      <t>ネンカン</t>
    </rPh>
    <rPh sb="24" eb="26">
      <t>シュウニュウ</t>
    </rPh>
    <rPh sb="27" eb="29">
      <t>ゴウケイ</t>
    </rPh>
    <phoneticPr fontId="2"/>
  </si>
  <si>
    <t>※１</t>
    <phoneticPr fontId="2"/>
  </si>
  <si>
    <t>自営業者の方については、経費等を引く前の収入額としてください。</t>
    <rPh sb="0" eb="2">
      <t>ジエイ</t>
    </rPh>
    <rPh sb="2" eb="4">
      <t>ギョウシャ</t>
    </rPh>
    <rPh sb="5" eb="6">
      <t>カタ</t>
    </rPh>
    <rPh sb="12" eb="14">
      <t>ケイヒ</t>
    </rPh>
    <rPh sb="14" eb="15">
      <t>トウ</t>
    </rPh>
    <rPh sb="16" eb="17">
      <t>ヒ</t>
    </rPh>
    <rPh sb="18" eb="19">
      <t>マエ</t>
    </rPh>
    <rPh sb="20" eb="22">
      <t>シュウニュウ</t>
    </rPh>
    <rPh sb="22" eb="23">
      <t>ガク</t>
    </rPh>
    <phoneticPr fontId="2"/>
  </si>
  <si>
    <t>正社員に限らずパート就労、内職の方の収入についても合算となります。</t>
    <rPh sb="0" eb="3">
      <t>セイシャイン</t>
    </rPh>
    <rPh sb="4" eb="5">
      <t>カギ</t>
    </rPh>
    <rPh sb="10" eb="12">
      <t>シュウロウ</t>
    </rPh>
    <rPh sb="13" eb="15">
      <t>ナイショク</t>
    </rPh>
    <rPh sb="16" eb="17">
      <t>カタ</t>
    </rPh>
    <rPh sb="18" eb="20">
      <t>シュウニュウ</t>
    </rPh>
    <rPh sb="25" eb="27">
      <t>ガッサン</t>
    </rPh>
    <phoneticPr fontId="2"/>
  </si>
  <si>
    <t>父</t>
    <rPh sb="0" eb="1">
      <t>チチ</t>
    </rPh>
    <phoneticPr fontId="2"/>
  </si>
  <si>
    <t>［</t>
    <phoneticPr fontId="2"/>
  </si>
  <si>
    <t>］</t>
    <phoneticPr fontId="2"/>
  </si>
  <si>
    <t>円</t>
    <rPh sb="0" eb="1">
      <t>エン</t>
    </rPh>
    <phoneticPr fontId="2"/>
  </si>
  <si>
    <t>＋</t>
    <phoneticPr fontId="2"/>
  </si>
  <si>
    <t>母</t>
    <rPh sb="0" eb="1">
      <t>ハハ</t>
    </rPh>
    <phoneticPr fontId="2"/>
  </si>
  <si>
    <t>＝</t>
    <phoneticPr fontId="2"/>
  </si>
  <si>
    <t>［①</t>
    <phoneticPr fontId="2"/>
  </si>
  <si>
    <t>⇒</t>
    <phoneticPr fontId="2"/>
  </si>
  <si>
    <t>前年（４月から８月までにあっては前々年）１年間の世帯収入の平均を計算してみましょう。</t>
    <rPh sb="0" eb="2">
      <t>ゼンネン</t>
    </rPh>
    <rPh sb="4" eb="5">
      <t>ガツ</t>
    </rPh>
    <rPh sb="8" eb="9">
      <t>ガツ</t>
    </rPh>
    <rPh sb="16" eb="18">
      <t>ゼンゼン</t>
    </rPh>
    <rPh sb="18" eb="19">
      <t>ネン</t>
    </rPh>
    <rPh sb="21" eb="23">
      <t>ネンカン</t>
    </rPh>
    <rPh sb="24" eb="26">
      <t>セタイ</t>
    </rPh>
    <rPh sb="26" eb="28">
      <t>シュウニュウ</t>
    </rPh>
    <rPh sb="29" eb="31">
      <t>ヘイキン</t>
    </rPh>
    <rPh sb="32" eb="34">
      <t>ケイサン</t>
    </rPh>
    <phoneticPr fontId="2"/>
  </si>
  <si>
    <t>÷</t>
    <phoneticPr fontId="2"/>
  </si>
  <si>
    <t>１２か月</t>
    <rPh sb="3" eb="4">
      <t>ゲツ</t>
    </rPh>
    <phoneticPr fontId="2"/>
  </si>
  <si>
    <t>［②</t>
    <phoneticPr fontId="2"/>
  </si>
  <si>
    <t>］</t>
    <phoneticPr fontId="2"/>
  </si>
  <si>
    <t>円（１円未満四捨五入）</t>
    <rPh sb="0" eb="1">
      <t>エン</t>
    </rPh>
    <rPh sb="3" eb="4">
      <t>エン</t>
    </rPh>
    <rPh sb="4" eb="6">
      <t>ミマン</t>
    </rPh>
    <rPh sb="6" eb="10">
      <t>シシャゴニュウ</t>
    </rPh>
    <phoneticPr fontId="2"/>
  </si>
  <si>
    <t>直近３か月の収入の合計は？</t>
    <rPh sb="0" eb="2">
      <t>チョッキン</t>
    </rPh>
    <rPh sb="4" eb="5">
      <t>ゲツ</t>
    </rPh>
    <rPh sb="6" eb="8">
      <t>シュウニュウ</t>
    </rPh>
    <rPh sb="9" eb="11">
      <t>ゴウケイ</t>
    </rPh>
    <phoneticPr fontId="2"/>
  </si>
  <si>
    <t>総支給額のうち非課税対象の手当等があれば除外してください。（通勤手当や食事手当など）</t>
    <rPh sb="0" eb="1">
      <t>ソウ</t>
    </rPh>
    <rPh sb="1" eb="4">
      <t>シキュウガク</t>
    </rPh>
    <rPh sb="7" eb="10">
      <t>ヒカゼイ</t>
    </rPh>
    <rPh sb="10" eb="12">
      <t>タイショウ</t>
    </rPh>
    <rPh sb="13" eb="15">
      <t>テア</t>
    </rPh>
    <rPh sb="15" eb="16">
      <t>トウ</t>
    </rPh>
    <rPh sb="20" eb="22">
      <t>ジョガイ</t>
    </rPh>
    <rPh sb="30" eb="32">
      <t>ツウキン</t>
    </rPh>
    <rPh sb="32" eb="34">
      <t>テアテ</t>
    </rPh>
    <rPh sb="35" eb="37">
      <t>ショクジ</t>
    </rPh>
    <rPh sb="37" eb="39">
      <t>テア</t>
    </rPh>
    <phoneticPr fontId="2"/>
  </si>
  <si>
    <t>控除前の総支給額で、ボーナス（賞与）は除外してください。</t>
    <rPh sb="15" eb="17">
      <t>ショウヨ</t>
    </rPh>
    <phoneticPr fontId="2"/>
  </si>
  <si>
    <t>控除前の総支給額で、ボーナス（賞与）は除外してください。</t>
    <rPh sb="0" eb="2">
      <t>コウジョ</t>
    </rPh>
    <rPh sb="2" eb="3">
      <t>マエ</t>
    </rPh>
    <rPh sb="4" eb="5">
      <t>ソウ</t>
    </rPh>
    <rPh sb="5" eb="8">
      <t>シキュウガク</t>
    </rPh>
    <rPh sb="15" eb="17">
      <t>ショウヨ</t>
    </rPh>
    <rPh sb="19" eb="21">
      <t>ジョガイ</t>
    </rPh>
    <phoneticPr fontId="2"/>
  </si>
  <si>
    <t>１</t>
    <phoneticPr fontId="2"/>
  </si>
  <si>
    <t>２</t>
    <phoneticPr fontId="2"/>
  </si>
  <si>
    <t>３</t>
    <phoneticPr fontId="2"/>
  </si>
  <si>
    <t>※２</t>
    <phoneticPr fontId="2"/>
  </si>
  <si>
    <t>※３</t>
    <phoneticPr fontId="2"/>
  </si>
  <si>
    <t>月分</t>
    <rPh sb="0" eb="2">
      <t>ガツブン</t>
    </rPh>
    <phoneticPr fontId="2"/>
  </si>
  <si>
    <t>月分</t>
    <rPh sb="0" eb="1">
      <t>ツキ</t>
    </rPh>
    <rPh sb="1" eb="2">
      <t>ブン</t>
    </rPh>
    <phoneticPr fontId="2"/>
  </si>
  <si>
    <t>父３か月の収入</t>
    <rPh sb="0" eb="1">
      <t>チチ</t>
    </rPh>
    <rPh sb="3" eb="4">
      <t>ゲツ</t>
    </rPh>
    <rPh sb="5" eb="7">
      <t>シュウニュウ</t>
    </rPh>
    <phoneticPr fontId="2"/>
  </si>
  <si>
    <t>母３か月の収入</t>
    <rPh sb="0" eb="1">
      <t>ハハ</t>
    </rPh>
    <rPh sb="3" eb="4">
      <t>ゲツ</t>
    </rPh>
    <rPh sb="5" eb="7">
      <t>シュウニュウ</t>
    </rPh>
    <phoneticPr fontId="2"/>
  </si>
  <si>
    <t>４</t>
    <phoneticPr fontId="2"/>
  </si>
  <si>
    <t>収入を比較してみましょう。</t>
    <rPh sb="0" eb="2">
      <t>シュウニュウ</t>
    </rPh>
    <rPh sb="3" eb="5">
      <t>ヒカク</t>
    </rPh>
    <phoneticPr fontId="2"/>
  </si>
  <si>
    <t>［③</t>
    <phoneticPr fontId="2"/>
  </si>
  <si>
    <t>［③</t>
    <phoneticPr fontId="2"/>
  </si>
  <si>
    <t>［④</t>
    <phoneticPr fontId="2"/>
  </si>
  <si>
    <t>［④</t>
    <phoneticPr fontId="2"/>
  </si>
  <si>
    <t>［②</t>
    <phoneticPr fontId="2"/>
  </si>
  <si>
    <t>［⑤</t>
    <phoneticPr fontId="2"/>
  </si>
  <si>
    <t>×</t>
    <phoneticPr fontId="2"/>
  </si>
  <si>
    <t>１００</t>
    <phoneticPr fontId="2"/>
  </si>
  <si>
    <t>［⑤</t>
    <phoneticPr fontId="2"/>
  </si>
  <si>
    <t>（少数第３位四捨五入）</t>
    <rPh sb="1" eb="3">
      <t>ショウスウ</t>
    </rPh>
    <rPh sb="3" eb="4">
      <t>ダイ</t>
    </rPh>
    <rPh sb="5" eb="6">
      <t>イ</t>
    </rPh>
    <rPh sb="6" eb="10">
      <t>シシャゴニュウ</t>
    </rPh>
    <phoneticPr fontId="2"/>
  </si>
  <si>
    <t>―</t>
    <phoneticPr fontId="2"/>
  </si>
  <si>
    <t>％</t>
    <phoneticPr fontId="2"/>
  </si>
  <si>
    <t>５</t>
    <phoneticPr fontId="2"/>
  </si>
  <si>
    <t>は２０％以上ですか？</t>
    <rPh sb="4" eb="6">
      <t>イジョウ</t>
    </rPh>
    <phoneticPr fontId="2"/>
  </si>
  <si>
    <t>［ は い ］　⇒　収入減の割合により、減額基準額表のとおり減額となります。</t>
    <rPh sb="10" eb="12">
      <t>シュウニュウ</t>
    </rPh>
    <rPh sb="12" eb="13">
      <t>ゲン</t>
    </rPh>
    <rPh sb="14" eb="16">
      <t>ワリアイ</t>
    </rPh>
    <rPh sb="20" eb="22">
      <t>ゲンガク</t>
    </rPh>
    <rPh sb="22" eb="24">
      <t>キジュン</t>
    </rPh>
    <rPh sb="24" eb="25">
      <t>ガク</t>
    </rPh>
    <rPh sb="25" eb="26">
      <t>ヒョウ</t>
    </rPh>
    <rPh sb="30" eb="32">
      <t>ゲンガク</t>
    </rPh>
    <phoneticPr fontId="2"/>
  </si>
  <si>
    <t>総支給額</t>
    <rPh sb="0" eb="1">
      <t>ソウ</t>
    </rPh>
    <rPh sb="1" eb="4">
      <t>シキュウガク</t>
    </rPh>
    <phoneticPr fontId="2"/>
  </si>
  <si>
    <t>夏賞与</t>
    <rPh sb="0" eb="1">
      <t>ナツ</t>
    </rPh>
    <rPh sb="1" eb="3">
      <t>ショウヨ</t>
    </rPh>
    <phoneticPr fontId="2"/>
  </si>
  <si>
    <t>冬賞与</t>
    <rPh sb="0" eb="1">
      <t>フユ</t>
    </rPh>
    <rPh sb="1" eb="3">
      <t>ショウヨ</t>
    </rPh>
    <phoneticPr fontId="2"/>
  </si>
  <si>
    <t>父総支給額と賞与内訳</t>
    <rPh sb="0" eb="1">
      <t>チチ</t>
    </rPh>
    <rPh sb="1" eb="5">
      <t>ソウシキュウガク</t>
    </rPh>
    <rPh sb="6" eb="8">
      <t>ショウヨ</t>
    </rPh>
    <rPh sb="8" eb="10">
      <t>ウチワケ</t>
    </rPh>
    <phoneticPr fontId="2"/>
  </si>
  <si>
    <t>母総支給額と賞与内訳</t>
    <rPh sb="0" eb="1">
      <t>ハハ</t>
    </rPh>
    <rPh sb="1" eb="5">
      <t>ソウシキュウガク</t>
    </rPh>
    <rPh sb="6" eb="8">
      <t>ショウヨ</t>
    </rPh>
    <rPh sb="8" eb="10">
      <t>ウチワケ</t>
    </rPh>
    <phoneticPr fontId="2"/>
  </si>
  <si>
    <t>３か月</t>
    <rPh sb="2" eb="3">
      <t>ゲツ</t>
    </rPh>
    <phoneticPr fontId="2"/>
  </si>
  <si>
    <r>
      <t>確認方法　→</t>
    </r>
    <r>
      <rPr>
        <u val="double"/>
        <sz val="11"/>
        <color theme="1"/>
        <rFont val="ＭＳ Ｐゴシック"/>
        <family val="3"/>
        <charset val="128"/>
        <scheme val="minor"/>
      </rPr>
      <t>　（総支給額　－　課税対象額　）－社会保険料＝非課税項目</t>
    </r>
    <rPh sb="0" eb="2">
      <t>カクニン</t>
    </rPh>
    <rPh sb="2" eb="4">
      <t>ホウホウ</t>
    </rPh>
    <rPh sb="8" eb="9">
      <t>ソウ</t>
    </rPh>
    <rPh sb="9" eb="11">
      <t>シキュウ</t>
    </rPh>
    <rPh sb="11" eb="12">
      <t>ガク</t>
    </rPh>
    <rPh sb="15" eb="17">
      <t>カゼイ</t>
    </rPh>
    <rPh sb="17" eb="19">
      <t>タイショウ</t>
    </rPh>
    <rPh sb="19" eb="20">
      <t>ガク</t>
    </rPh>
    <rPh sb="23" eb="25">
      <t>シャカイ</t>
    </rPh>
    <rPh sb="25" eb="28">
      <t>ホケンリョウ</t>
    </rPh>
    <rPh sb="29" eb="32">
      <t>ヒカゼイ</t>
    </rPh>
    <rPh sb="32" eb="34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</si>
</sst>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38" fontId="8" fillId="0" borderId="0" xfId="1" applyFont="1">
      <alignment vertical="center"/>
    </xf>
    <xf numFmtId="38" fontId="0" fillId="0" borderId="0" xfId="1" applyFont="1" applyBorder="1" applyAlignment="1">
      <alignment vertical="center"/>
    </xf>
    <xf numFmtId="38" fontId="0" fillId="0" borderId="0" xfId="1" applyFont="1" applyAlignment="1" applyProtection="1">
      <alignment horizontal="right" vertical="center"/>
    </xf>
    <xf numFmtId="38" fontId="0" fillId="0" borderId="0" xfId="1" applyFont="1" applyProtection="1">
      <alignment vertical="center"/>
    </xf>
    <xf numFmtId="38" fontId="8" fillId="0" borderId="0" xfId="1" quotePrefix="1" applyFont="1" applyAlignment="1" applyProtection="1">
      <alignment horizontal="right" vertical="center"/>
    </xf>
    <xf numFmtId="38" fontId="8" fillId="0" borderId="0" xfId="1" applyFont="1" applyProtection="1">
      <alignment vertical="center"/>
    </xf>
    <xf numFmtId="38" fontId="8" fillId="0" borderId="0" xfId="1" applyFont="1" applyAlignment="1" applyProtection="1">
      <alignment horizontal="right" vertical="center"/>
    </xf>
    <xf numFmtId="38" fontId="0" fillId="0" borderId="0" xfId="1" applyFont="1" applyAlignment="1" applyProtection="1">
      <alignment horizontal="center" vertical="center"/>
    </xf>
    <xf numFmtId="38" fontId="0" fillId="0" borderId="0" xfId="1" applyFont="1" applyAlignment="1" applyProtection="1">
      <alignment vertical="center"/>
    </xf>
    <xf numFmtId="38" fontId="0" fillId="0" borderId="2" xfId="1" applyFont="1" applyBorder="1" applyProtection="1">
      <alignment vertical="center"/>
    </xf>
    <xf numFmtId="38" fontId="5" fillId="0" borderId="0" xfId="1" applyFont="1" applyAlignment="1" applyProtection="1">
      <alignment horizontal="right" vertical="center"/>
    </xf>
    <xf numFmtId="38" fontId="0" fillId="0" borderId="0" xfId="1" applyFont="1" applyBorder="1" applyAlignment="1" applyProtection="1">
      <alignment horizontal="center" vertical="center"/>
    </xf>
    <xf numFmtId="38" fontId="0" fillId="0" borderId="6" xfId="1" applyFont="1" applyBorder="1" applyAlignment="1" applyProtection="1">
      <alignment vertical="center"/>
    </xf>
    <xf numFmtId="38" fontId="0" fillId="0" borderId="0" xfId="1" applyFont="1" applyBorder="1" applyAlignment="1" applyProtection="1">
      <alignment vertical="center"/>
    </xf>
    <xf numFmtId="38" fontId="0" fillId="0" borderId="0" xfId="1" quotePrefix="1" applyFont="1" applyAlignment="1" applyProtection="1">
      <alignment horizontal="right" vertical="center"/>
    </xf>
    <xf numFmtId="38" fontId="0" fillId="0" borderId="9" xfId="1" applyFont="1" applyBorder="1" applyAlignment="1" applyProtection="1">
      <alignment vertical="center"/>
    </xf>
    <xf numFmtId="38" fontId="0" fillId="0" borderId="0" xfId="1" applyFont="1" applyBorder="1" applyProtection="1">
      <alignment vertical="center"/>
    </xf>
    <xf numFmtId="38" fontId="0" fillId="0" borderId="0" xfId="1" applyFont="1" applyAlignment="1" applyProtection="1">
      <alignment horizontal="right" vertical="center"/>
    </xf>
    <xf numFmtId="38" fontId="5" fillId="0" borderId="6" xfId="1" applyFont="1" applyBorder="1" applyAlignment="1" applyProtection="1">
      <alignment horizontal="center" vertical="center"/>
    </xf>
    <xf numFmtId="38" fontId="7" fillId="0" borderId="0" xfId="1" applyFont="1" applyBorder="1" applyAlignment="1" applyProtection="1">
      <alignment horizontal="center" vertical="center"/>
    </xf>
    <xf numFmtId="38" fontId="7" fillId="0" borderId="10" xfId="1" applyFont="1" applyBorder="1" applyAlignment="1" applyProtection="1">
      <alignment horizontal="center" vertical="center"/>
    </xf>
    <xf numFmtId="38" fontId="3" fillId="0" borderId="0" xfId="1" applyFont="1" applyAlignment="1" applyProtection="1">
      <alignment horizontal="left" vertical="center"/>
    </xf>
    <xf numFmtId="38" fontId="0" fillId="0" borderId="0" xfId="1" applyFont="1" applyAlignment="1" applyProtection="1">
      <alignment horizontal="center" vertical="center"/>
    </xf>
    <xf numFmtId="38" fontId="4" fillId="2" borderId="3" xfId="1" applyFont="1" applyFill="1" applyBorder="1" applyAlignment="1" applyProtection="1">
      <alignment horizontal="right" vertical="center"/>
      <protection locked="0"/>
    </xf>
    <xf numFmtId="38" fontId="4" fillId="2" borderId="4" xfId="1" applyFont="1" applyFill="1" applyBorder="1" applyAlignment="1" applyProtection="1">
      <alignment horizontal="right" vertical="center"/>
      <protection locked="0"/>
    </xf>
    <xf numFmtId="38" fontId="4" fillId="2" borderId="5" xfId="1" applyFont="1" applyFill="1" applyBorder="1" applyAlignment="1" applyProtection="1">
      <alignment horizontal="right" vertical="center"/>
      <protection locked="0"/>
    </xf>
    <xf numFmtId="38" fontId="5" fillId="0" borderId="0" xfId="1" applyFont="1" applyAlignment="1" applyProtection="1">
      <alignment horizontal="right" vertical="center"/>
    </xf>
    <xf numFmtId="38" fontId="7" fillId="0" borderId="0" xfId="1" applyFont="1" applyAlignment="1" applyProtection="1">
      <alignment horizontal="right" vertical="center"/>
    </xf>
    <xf numFmtId="38" fontId="5" fillId="0" borderId="6" xfId="1" applyFont="1" applyBorder="1" applyAlignment="1" applyProtection="1">
      <alignment horizontal="right" vertical="center"/>
    </xf>
    <xf numFmtId="38" fontId="6" fillId="2" borderId="3" xfId="1" applyFont="1" applyFill="1" applyBorder="1" applyAlignment="1" applyProtection="1">
      <alignment horizontal="right" vertical="center"/>
      <protection locked="0"/>
    </xf>
    <xf numFmtId="38" fontId="6" fillId="2" borderId="4" xfId="1" applyFont="1" applyFill="1" applyBorder="1" applyAlignment="1" applyProtection="1">
      <alignment horizontal="right" vertical="center"/>
      <protection locked="0"/>
    </xf>
    <xf numFmtId="38" fontId="6" fillId="2" borderId="5" xfId="1" applyFont="1" applyFill="1" applyBorder="1" applyAlignment="1" applyProtection="1">
      <alignment horizontal="right" vertical="center"/>
      <protection locked="0"/>
    </xf>
    <xf numFmtId="38" fontId="0" fillId="0" borderId="8" xfId="1" applyFont="1" applyBorder="1" applyAlignment="1" applyProtection="1">
      <alignment horizontal="center" vertical="center"/>
    </xf>
    <xf numFmtId="38" fontId="0" fillId="0" borderId="9" xfId="1" applyFont="1" applyBorder="1" applyAlignment="1" applyProtection="1">
      <alignment horizontal="center" vertical="center"/>
    </xf>
    <xf numFmtId="40" fontId="0" fillId="0" borderId="1" xfId="1" applyNumberFormat="1" applyFont="1" applyBorder="1" applyAlignment="1" applyProtection="1">
      <alignment horizontal="center" vertical="center"/>
    </xf>
    <xf numFmtId="40" fontId="0" fillId="0" borderId="7" xfId="1" applyNumberFormat="1" applyFont="1" applyBorder="1" applyAlignment="1" applyProtection="1">
      <alignment horizontal="center" vertical="center"/>
    </xf>
    <xf numFmtId="40" fontId="0" fillId="0" borderId="8" xfId="1" applyNumberFormat="1" applyFont="1" applyBorder="1" applyAlignment="1" applyProtection="1">
      <alignment horizontal="center" vertical="center"/>
    </xf>
    <xf numFmtId="38" fontId="0" fillId="0" borderId="1" xfId="1" applyFont="1" applyBorder="1" applyAlignment="1" applyProtection="1">
      <alignment horizontal="center" vertical="center"/>
    </xf>
    <xf numFmtId="38" fontId="0" fillId="0" borderId="0" xfId="1" applyFont="1" applyAlignment="1" applyProtection="1">
      <alignment horizontal="right" vertical="center"/>
    </xf>
    <xf numFmtId="38" fontId="0" fillId="0" borderId="0" xfId="1" quotePrefix="1" applyFont="1" applyAlignment="1" applyProtection="1">
      <alignment horizontal="center" vertical="center"/>
    </xf>
    <xf numFmtId="38" fontId="0" fillId="0" borderId="1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23</xdr:row>
      <xdr:rowOff>57150</xdr:rowOff>
    </xdr:from>
    <xdr:to>
      <xdr:col>18</xdr:col>
      <xdr:colOff>247650</xdr:colOff>
      <xdr:row>24</xdr:row>
      <xdr:rowOff>85725</xdr:rowOff>
    </xdr:to>
    <xdr:grpSp>
      <xdr:nvGrpSpPr>
        <xdr:cNvPr id="5" name="グループ化 4"/>
        <xdr:cNvGrpSpPr/>
      </xdr:nvGrpSpPr>
      <xdr:grpSpPr>
        <a:xfrm>
          <a:off x="438150" y="5314950"/>
          <a:ext cx="2762250" cy="200025"/>
          <a:chOff x="504825" y="3905250"/>
          <a:chExt cx="3257550" cy="200025"/>
        </a:xfrm>
      </xdr:grpSpPr>
      <xdr:sp macro="" textlink="">
        <xdr:nvSpPr>
          <xdr:cNvPr id="3" name="円弧 2"/>
          <xdr:cNvSpPr/>
        </xdr:nvSpPr>
        <xdr:spPr>
          <a:xfrm>
            <a:off x="2828925" y="3905250"/>
            <a:ext cx="933450" cy="180975"/>
          </a:xfrm>
          <a:prstGeom prst="arc">
            <a:avLst>
              <a:gd name="adj1" fmla="val 13358802"/>
              <a:gd name="adj2" fmla="val 0"/>
            </a:avLst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円弧 3"/>
          <xdr:cNvSpPr/>
        </xdr:nvSpPr>
        <xdr:spPr>
          <a:xfrm flipH="1">
            <a:off x="504825" y="3905250"/>
            <a:ext cx="933450" cy="200025"/>
          </a:xfrm>
          <a:prstGeom prst="arc">
            <a:avLst>
              <a:gd name="adj1" fmla="val 13358802"/>
              <a:gd name="adj2" fmla="val 0"/>
            </a:avLst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31</xdr:col>
      <xdr:colOff>228656</xdr:colOff>
      <xdr:row>23</xdr:row>
      <xdr:rowOff>66675</xdr:rowOff>
    </xdr:from>
    <xdr:to>
      <xdr:col>36</xdr:col>
      <xdr:colOff>152400</xdr:colOff>
      <xdr:row>24</xdr:row>
      <xdr:rowOff>76200</xdr:rowOff>
    </xdr:to>
    <xdr:sp macro="" textlink="">
      <xdr:nvSpPr>
        <xdr:cNvPr id="10" name="円弧 9"/>
        <xdr:cNvSpPr/>
      </xdr:nvSpPr>
      <xdr:spPr>
        <a:xfrm>
          <a:off x="6181781" y="3914775"/>
          <a:ext cx="914344" cy="180975"/>
        </a:xfrm>
        <a:prstGeom prst="arc">
          <a:avLst>
            <a:gd name="adj1" fmla="val 13358802"/>
            <a:gd name="adj2" fmla="val 0"/>
          </a:avLst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133350</xdr:colOff>
      <xdr:row>23</xdr:row>
      <xdr:rowOff>66675</xdr:rowOff>
    </xdr:from>
    <xdr:to>
      <xdr:col>24</xdr:col>
      <xdr:colOff>180919</xdr:colOff>
      <xdr:row>24</xdr:row>
      <xdr:rowOff>95250</xdr:rowOff>
    </xdr:to>
    <xdr:sp macro="" textlink="">
      <xdr:nvSpPr>
        <xdr:cNvPr id="11" name="円弧 10"/>
        <xdr:cNvSpPr/>
      </xdr:nvSpPr>
      <xdr:spPr>
        <a:xfrm flipH="1">
          <a:off x="3905250" y="3914775"/>
          <a:ext cx="914344" cy="200025"/>
        </a:xfrm>
        <a:prstGeom prst="arc">
          <a:avLst>
            <a:gd name="adj1" fmla="val 13358802"/>
            <a:gd name="adj2" fmla="val 0"/>
          </a:avLst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9</xdr:row>
      <xdr:rowOff>57150</xdr:rowOff>
    </xdr:from>
    <xdr:to>
      <xdr:col>18</xdr:col>
      <xdr:colOff>247650</xdr:colOff>
      <xdr:row>10</xdr:row>
      <xdr:rowOff>85725</xdr:rowOff>
    </xdr:to>
    <xdr:grpSp>
      <xdr:nvGrpSpPr>
        <xdr:cNvPr id="12" name="グループ化 11"/>
        <xdr:cNvGrpSpPr/>
      </xdr:nvGrpSpPr>
      <xdr:grpSpPr>
        <a:xfrm>
          <a:off x="438150" y="2209800"/>
          <a:ext cx="2762250" cy="200025"/>
          <a:chOff x="504825" y="3905250"/>
          <a:chExt cx="3257550" cy="200025"/>
        </a:xfrm>
      </xdr:grpSpPr>
      <xdr:sp macro="" textlink="">
        <xdr:nvSpPr>
          <xdr:cNvPr id="13" name="円弧 12"/>
          <xdr:cNvSpPr/>
        </xdr:nvSpPr>
        <xdr:spPr>
          <a:xfrm>
            <a:off x="2828925" y="3905250"/>
            <a:ext cx="933450" cy="180975"/>
          </a:xfrm>
          <a:prstGeom prst="arc">
            <a:avLst>
              <a:gd name="adj1" fmla="val 13358802"/>
              <a:gd name="adj2" fmla="val 0"/>
            </a:avLst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円弧 13"/>
          <xdr:cNvSpPr/>
        </xdr:nvSpPr>
        <xdr:spPr>
          <a:xfrm flipH="1">
            <a:off x="504825" y="3905250"/>
            <a:ext cx="933450" cy="200025"/>
          </a:xfrm>
          <a:prstGeom prst="arc">
            <a:avLst>
              <a:gd name="adj1" fmla="val 13358802"/>
              <a:gd name="adj2" fmla="val 0"/>
            </a:avLst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31</xdr:col>
      <xdr:colOff>228656</xdr:colOff>
      <xdr:row>9</xdr:row>
      <xdr:rowOff>66675</xdr:rowOff>
    </xdr:from>
    <xdr:to>
      <xdr:col>36</xdr:col>
      <xdr:colOff>152400</xdr:colOff>
      <xdr:row>10</xdr:row>
      <xdr:rowOff>76200</xdr:rowOff>
    </xdr:to>
    <xdr:sp macro="" textlink="">
      <xdr:nvSpPr>
        <xdr:cNvPr id="15" name="円弧 14"/>
        <xdr:cNvSpPr/>
      </xdr:nvSpPr>
      <xdr:spPr>
        <a:xfrm>
          <a:off x="6153206" y="5334000"/>
          <a:ext cx="828619" cy="180975"/>
        </a:xfrm>
        <a:prstGeom prst="arc">
          <a:avLst>
            <a:gd name="adj1" fmla="val 13358802"/>
            <a:gd name="adj2" fmla="val 0"/>
          </a:avLst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133350</xdr:colOff>
      <xdr:row>9</xdr:row>
      <xdr:rowOff>66675</xdr:rowOff>
    </xdr:from>
    <xdr:to>
      <xdr:col>24</xdr:col>
      <xdr:colOff>180919</xdr:colOff>
      <xdr:row>10</xdr:row>
      <xdr:rowOff>95250</xdr:rowOff>
    </xdr:to>
    <xdr:sp macro="" textlink="">
      <xdr:nvSpPr>
        <xdr:cNvPr id="16" name="円弧 15"/>
        <xdr:cNvSpPr/>
      </xdr:nvSpPr>
      <xdr:spPr>
        <a:xfrm flipH="1">
          <a:off x="3829050" y="5334000"/>
          <a:ext cx="933394" cy="200025"/>
        </a:xfrm>
        <a:prstGeom prst="arc">
          <a:avLst>
            <a:gd name="adj1" fmla="val 13358802"/>
            <a:gd name="adj2" fmla="val 0"/>
          </a:avLst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133349</xdr:colOff>
      <xdr:row>2</xdr:row>
      <xdr:rowOff>161926</xdr:rowOff>
    </xdr:from>
    <xdr:to>
      <xdr:col>61</xdr:col>
      <xdr:colOff>47624</xdr:colOff>
      <xdr:row>16</xdr:row>
      <xdr:rowOff>9525</xdr:rowOff>
    </xdr:to>
    <xdr:sp macro="" textlink="">
      <xdr:nvSpPr>
        <xdr:cNvPr id="2" name="角丸四角形吹き出し 1"/>
        <xdr:cNvSpPr/>
      </xdr:nvSpPr>
      <xdr:spPr>
        <a:xfrm>
          <a:off x="7238999" y="590551"/>
          <a:ext cx="4867275" cy="2886074"/>
        </a:xfrm>
        <a:prstGeom prst="wedgeRoundRectCallout">
          <a:avLst>
            <a:gd name="adj1" fmla="val -65597"/>
            <a:gd name="adj2" fmla="val 15699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①　水色のセルに数字を入力してください。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②　５に計算結果が表示されます。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　　２０％以上に該当する場合には、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　　減額の対象となりますので、市役所の窓口にて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r>
            <a:rPr kumimoji="1" lang="ja-JP" altLang="en-US" sz="1600"/>
            <a:t>　　申請を行ってください。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AL44"/>
  <sheetViews>
    <sheetView tabSelected="1" view="pageBreakPreview" topLeftCell="A34" zoomScaleNormal="100" zoomScaleSheetLayoutView="100" workbookViewId="0">
      <selection activeCell="AH25" sqref="AH25:AK25"/>
    </sheetView>
  </sheetViews>
  <sheetFormatPr defaultRowHeight="13.5" x14ac:dyDescent="0.15"/>
  <cols>
    <col min="1" max="1" width="3.7109375" style="5" customWidth="1"/>
    <col min="2" max="2" width="2.5703125" style="6" customWidth="1"/>
    <col min="3" max="3" width="5.42578125" style="6" customWidth="1"/>
    <col min="4" max="4" width="1.42578125" style="6" customWidth="1"/>
    <col min="5" max="5" width="3.7109375" style="6" customWidth="1"/>
    <col min="6" max="7" width="1.42578125" style="6" customWidth="1"/>
    <col min="8" max="9" width="1.7109375" style="6" customWidth="1"/>
    <col min="10" max="10" width="1.85546875" style="6" customWidth="1"/>
    <col min="11" max="11" width="3.5703125" style="6" customWidth="1"/>
    <col min="12" max="12" width="1.7109375" style="6" customWidth="1"/>
    <col min="13" max="13" width="3.140625" style="6" customWidth="1"/>
    <col min="14" max="15" width="1.28515625" style="6" customWidth="1"/>
    <col min="16" max="16" width="3.85546875" style="6" customWidth="1"/>
    <col min="17" max="17" width="1.5703125" style="6" customWidth="1"/>
    <col min="18" max="18" width="3.140625" style="6" customWidth="1"/>
    <col min="19" max="19" width="3.42578125" style="6" customWidth="1"/>
    <col min="20" max="20" width="2.28515625" style="6" customWidth="1"/>
    <col min="21" max="21" width="1.28515625" style="6" customWidth="1"/>
    <col min="22" max="22" width="3.7109375" style="6" customWidth="1"/>
    <col min="23" max="23" width="1.7109375" style="6" customWidth="1"/>
    <col min="24" max="24" width="2.85546875" style="6" customWidth="1"/>
    <col min="25" max="25" width="3.42578125" style="6" customWidth="1"/>
    <col min="26" max="26" width="3.85546875" style="6" customWidth="1"/>
    <col min="27" max="27" width="1.5703125" style="6" customWidth="1"/>
    <col min="28" max="28" width="2.42578125" style="6" customWidth="1"/>
    <col min="29" max="29" width="2" style="6" customWidth="1"/>
    <col min="30" max="30" width="1.42578125" style="6" customWidth="1"/>
    <col min="31" max="31" width="2.85546875" style="6" customWidth="1"/>
    <col min="32" max="32" width="3.7109375" style="6" customWidth="1"/>
    <col min="33" max="33" width="1.7109375" style="6" customWidth="1"/>
    <col min="34" max="34" width="3.7109375" style="6" customWidth="1"/>
    <col min="35" max="35" width="1.28515625" style="6" customWidth="1"/>
    <col min="36" max="36" width="1.42578125" style="6" customWidth="1"/>
    <col min="37" max="37" width="2.42578125" style="6" customWidth="1"/>
    <col min="38" max="38" width="3.7109375" style="2" customWidth="1"/>
    <col min="39" max="122" width="3.7109375" customWidth="1"/>
  </cols>
  <sheetData>
    <row r="2" spans="1:38" s="1" customFormat="1" ht="20.25" customHeight="1" x14ac:dyDescent="0.15">
      <c r="A2" s="7" t="s">
        <v>26</v>
      </c>
      <c r="B2" s="8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 t="s">
        <v>1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3"/>
    </row>
    <row r="3" spans="1:38" s="1" customFormat="1" ht="20.25" customHeight="1" x14ac:dyDescent="0.15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2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3"/>
    </row>
    <row r="4" spans="1:38" ht="20.25" customHeight="1" x14ac:dyDescent="0.15"/>
    <row r="5" spans="1:38" s="1" customFormat="1" ht="18.75" customHeight="1" x14ac:dyDescent="0.15">
      <c r="A5" s="7" t="s">
        <v>27</v>
      </c>
      <c r="B5" s="8"/>
      <c r="C5" s="8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3"/>
    </row>
    <row r="6" spans="1:38" ht="22.5" customHeight="1" x14ac:dyDescent="0.15">
      <c r="C6" s="5" t="s">
        <v>4</v>
      </c>
      <c r="E6" s="6" t="s">
        <v>25</v>
      </c>
    </row>
    <row r="7" spans="1:38" ht="22.5" customHeight="1" x14ac:dyDescent="0.15">
      <c r="C7" s="5" t="s">
        <v>29</v>
      </c>
      <c r="E7" s="6" t="s">
        <v>5</v>
      </c>
    </row>
    <row r="8" spans="1:38" ht="22.5" customHeight="1" x14ac:dyDescent="0.15">
      <c r="C8" s="5" t="s">
        <v>30</v>
      </c>
      <c r="E8" s="6" t="s">
        <v>6</v>
      </c>
    </row>
    <row r="9" spans="1:38" ht="9" customHeight="1" x14ac:dyDescent="0.15">
      <c r="C9" s="25" t="s">
        <v>55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 t="s">
        <v>56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8" x14ac:dyDescent="0.15"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8" ht="20.25" customHeight="1" x14ac:dyDescent="0.15">
      <c r="C11" s="13" t="s">
        <v>52</v>
      </c>
      <c r="D11" s="26"/>
      <c r="E11" s="27"/>
      <c r="F11" s="27"/>
      <c r="G11" s="28"/>
      <c r="H11" s="21" t="s">
        <v>53</v>
      </c>
      <c r="I11" s="22"/>
      <c r="J11" s="23"/>
      <c r="K11" s="26"/>
      <c r="L11" s="27"/>
      <c r="M11" s="28"/>
      <c r="N11" s="15"/>
      <c r="O11" s="29" t="s">
        <v>54</v>
      </c>
      <c r="P11" s="30"/>
      <c r="Q11" s="26"/>
      <c r="R11" s="27"/>
      <c r="S11" s="28"/>
      <c r="V11" s="13" t="s">
        <v>52</v>
      </c>
      <c r="W11" s="26"/>
      <c r="X11" s="27"/>
      <c r="Y11" s="28"/>
      <c r="Z11" s="14"/>
      <c r="AA11" s="13" t="s">
        <v>53</v>
      </c>
      <c r="AB11" s="26"/>
      <c r="AC11" s="27"/>
      <c r="AD11" s="27"/>
      <c r="AE11" s="28"/>
      <c r="AF11" s="31" t="s">
        <v>54</v>
      </c>
      <c r="AG11" s="29"/>
      <c r="AH11" s="32"/>
      <c r="AI11" s="33"/>
      <c r="AJ11" s="33"/>
      <c r="AK11" s="34"/>
      <c r="AL11" s="4"/>
    </row>
    <row r="12" spans="1:38" ht="9.75" customHeight="1" x14ac:dyDescent="0.15"/>
    <row r="13" spans="1:38" ht="20.25" customHeight="1" x14ac:dyDescent="0.15">
      <c r="C13" s="5" t="s">
        <v>7</v>
      </c>
      <c r="D13" s="6" t="s">
        <v>8</v>
      </c>
      <c r="E13" s="43" t="str">
        <f>IF(D11="","",D11-(SUM(K11,Q11)))</f>
        <v/>
      </c>
      <c r="F13" s="43"/>
      <c r="G13" s="43"/>
      <c r="H13" s="43"/>
      <c r="I13" s="43"/>
      <c r="J13" s="43"/>
      <c r="K13" s="43"/>
      <c r="L13" s="6" t="s">
        <v>9</v>
      </c>
      <c r="M13" s="6" t="s">
        <v>10</v>
      </c>
      <c r="N13" s="25" t="s">
        <v>11</v>
      </c>
      <c r="O13" s="25"/>
      <c r="P13" s="10" t="s">
        <v>12</v>
      </c>
      <c r="Q13" s="6" t="s">
        <v>8</v>
      </c>
      <c r="R13" s="43" t="str">
        <f>IF(W11="","",W11-(SUM(AB11,AH11)))</f>
        <v/>
      </c>
      <c r="S13" s="43"/>
      <c r="T13" s="43"/>
      <c r="U13" s="43"/>
      <c r="V13" s="43"/>
      <c r="W13" s="6" t="s">
        <v>9</v>
      </c>
      <c r="X13" s="6" t="s">
        <v>10</v>
      </c>
      <c r="Y13" s="10" t="s">
        <v>13</v>
      </c>
      <c r="Z13" s="6" t="s">
        <v>14</v>
      </c>
      <c r="AA13" s="40" t="str">
        <f>IF(E13="","",SUM(E13,R13))</f>
        <v/>
      </c>
      <c r="AB13" s="40"/>
      <c r="AC13" s="40"/>
      <c r="AD13" s="40"/>
      <c r="AE13" s="40"/>
      <c r="AF13" s="40"/>
      <c r="AG13" s="6" t="s">
        <v>9</v>
      </c>
      <c r="AH13" s="6" t="s">
        <v>10</v>
      </c>
    </row>
    <row r="15" spans="1:38" ht="18.75" customHeight="1" x14ac:dyDescent="0.15">
      <c r="B15" s="6" t="s">
        <v>15</v>
      </c>
      <c r="C15" s="6" t="s">
        <v>16</v>
      </c>
    </row>
    <row r="16" spans="1:38" ht="7.5" customHeight="1" x14ac:dyDescent="0.15"/>
    <row r="17" spans="1:38" ht="18" customHeight="1" x14ac:dyDescent="0.15">
      <c r="C17" s="41" t="s">
        <v>14</v>
      </c>
      <c r="D17" s="41"/>
      <c r="E17" s="25" t="str">
        <f>IF(AA13="","",AA13)</f>
        <v/>
      </c>
      <c r="F17" s="25"/>
      <c r="G17" s="25"/>
      <c r="H17" s="25"/>
      <c r="I17" s="25"/>
      <c r="J17" s="25"/>
      <c r="K17" s="25"/>
      <c r="L17" s="6" t="s">
        <v>9</v>
      </c>
      <c r="M17" s="6" t="s">
        <v>10</v>
      </c>
      <c r="N17" s="25" t="s">
        <v>17</v>
      </c>
      <c r="O17" s="25"/>
      <c r="P17" s="25" t="s">
        <v>18</v>
      </c>
      <c r="Q17" s="25"/>
      <c r="R17" s="25"/>
      <c r="S17" s="11" t="s">
        <v>13</v>
      </c>
      <c r="T17" s="11" t="s">
        <v>19</v>
      </c>
      <c r="U17" s="11"/>
      <c r="V17" s="40" t="str">
        <f>IF(AA13="","",AA13/12)</f>
        <v/>
      </c>
      <c r="W17" s="40"/>
      <c r="X17" s="40"/>
      <c r="Y17" s="40"/>
      <c r="Z17" s="40"/>
      <c r="AA17" s="11" t="s">
        <v>20</v>
      </c>
      <c r="AB17" s="11" t="s">
        <v>21</v>
      </c>
      <c r="AC17" s="11"/>
      <c r="AD17" s="11"/>
      <c r="AE17" s="11"/>
      <c r="AF17" s="11"/>
    </row>
    <row r="18" spans="1:38" ht="21.75" customHeight="1" x14ac:dyDescent="0.15">
      <c r="E18" s="12"/>
      <c r="F18" s="12"/>
      <c r="G18" s="12"/>
      <c r="H18" s="12"/>
      <c r="I18" s="12"/>
      <c r="J18" s="12"/>
      <c r="K18" s="12"/>
    </row>
    <row r="19" spans="1:38" s="1" customFormat="1" ht="20.25" customHeight="1" x14ac:dyDescent="0.15">
      <c r="A19" s="7" t="s">
        <v>28</v>
      </c>
      <c r="B19" s="8"/>
      <c r="C19" s="8" t="s">
        <v>22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3"/>
    </row>
    <row r="20" spans="1:38" ht="24" customHeight="1" x14ac:dyDescent="0.15">
      <c r="C20" s="5" t="s">
        <v>4</v>
      </c>
      <c r="E20" s="6" t="s">
        <v>24</v>
      </c>
    </row>
    <row r="21" spans="1:38" ht="24" customHeight="1" x14ac:dyDescent="0.15">
      <c r="C21" s="5" t="s">
        <v>29</v>
      </c>
      <c r="E21" s="6" t="s">
        <v>23</v>
      </c>
    </row>
    <row r="22" spans="1:38" ht="24" customHeight="1" x14ac:dyDescent="0.15">
      <c r="A22" s="20"/>
      <c r="C22" s="20"/>
      <c r="E22" s="6" t="s">
        <v>58</v>
      </c>
    </row>
    <row r="23" spans="1:38" ht="9" customHeight="1" x14ac:dyDescent="0.15">
      <c r="C23" s="25" t="s">
        <v>33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 t="s">
        <v>34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8" x14ac:dyDescent="0.1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8" ht="20.25" customHeight="1" x14ac:dyDescent="0.15">
      <c r="C25" s="13" t="s">
        <v>31</v>
      </c>
      <c r="D25" s="26"/>
      <c r="E25" s="27"/>
      <c r="F25" s="27"/>
      <c r="G25" s="28"/>
      <c r="H25" s="14"/>
      <c r="I25" s="14"/>
      <c r="J25" s="13" t="s">
        <v>31</v>
      </c>
      <c r="K25" s="26"/>
      <c r="L25" s="27"/>
      <c r="M25" s="28"/>
      <c r="N25" s="15"/>
      <c r="O25" s="29" t="s">
        <v>32</v>
      </c>
      <c r="P25" s="30"/>
      <c r="Q25" s="26"/>
      <c r="R25" s="27"/>
      <c r="S25" s="28"/>
      <c r="V25" s="13" t="s">
        <v>31</v>
      </c>
      <c r="W25" s="26"/>
      <c r="X25" s="27"/>
      <c r="Y25" s="28"/>
      <c r="Z25" s="14"/>
      <c r="AA25" s="13" t="s">
        <v>31</v>
      </c>
      <c r="AB25" s="26"/>
      <c r="AC25" s="27"/>
      <c r="AD25" s="27"/>
      <c r="AE25" s="28"/>
      <c r="AF25" s="31" t="s">
        <v>32</v>
      </c>
      <c r="AG25" s="29"/>
      <c r="AH25" s="32"/>
      <c r="AI25" s="33"/>
      <c r="AJ25" s="33"/>
      <c r="AK25" s="34"/>
      <c r="AL25" s="4"/>
    </row>
    <row r="27" spans="1:38" ht="17.25" customHeight="1" x14ac:dyDescent="0.15">
      <c r="C27" s="5" t="s">
        <v>7</v>
      </c>
      <c r="D27" s="6" t="s">
        <v>8</v>
      </c>
      <c r="E27" s="40" t="str">
        <f>IF(D25="","",SUM(D25,K25,Q25))</f>
        <v/>
      </c>
      <c r="F27" s="40"/>
      <c r="G27" s="40"/>
      <c r="H27" s="40"/>
      <c r="I27" s="40"/>
      <c r="J27" s="40"/>
      <c r="K27" s="40"/>
      <c r="L27" s="6" t="s">
        <v>9</v>
      </c>
      <c r="M27" s="6" t="s">
        <v>10</v>
      </c>
      <c r="N27" s="25" t="s">
        <v>11</v>
      </c>
      <c r="O27" s="25"/>
      <c r="P27" s="10" t="s">
        <v>12</v>
      </c>
      <c r="Q27" s="6" t="s">
        <v>8</v>
      </c>
      <c r="R27" s="40" t="str">
        <f>IF(W25="","",SUM(W25,AB25,AH25))</f>
        <v/>
      </c>
      <c r="S27" s="40"/>
      <c r="T27" s="40"/>
      <c r="U27" s="40"/>
      <c r="V27" s="40"/>
      <c r="W27" s="6" t="s">
        <v>9</v>
      </c>
      <c r="X27" s="6" t="s">
        <v>10</v>
      </c>
      <c r="Y27" s="10" t="s">
        <v>13</v>
      </c>
      <c r="Z27" s="6" t="s">
        <v>37</v>
      </c>
      <c r="AA27" s="40" t="str">
        <f>IF(E27="","",SUM(E27,R27))</f>
        <v/>
      </c>
      <c r="AB27" s="40"/>
      <c r="AC27" s="40"/>
      <c r="AD27" s="40"/>
      <c r="AE27" s="40"/>
      <c r="AF27" s="40"/>
      <c r="AG27" s="6" t="s">
        <v>9</v>
      </c>
      <c r="AH27" s="6" t="s">
        <v>10</v>
      </c>
    </row>
    <row r="29" spans="1:38" ht="18.75" customHeight="1" x14ac:dyDescent="0.15">
      <c r="B29" s="6" t="s">
        <v>15</v>
      </c>
      <c r="C29" s="6" t="s">
        <v>16</v>
      </c>
    </row>
    <row r="30" spans="1:38" ht="7.5" customHeight="1" x14ac:dyDescent="0.15"/>
    <row r="31" spans="1:38" ht="17.25" customHeight="1" x14ac:dyDescent="0.15">
      <c r="C31" s="41" t="s">
        <v>38</v>
      </c>
      <c r="D31" s="41"/>
      <c r="E31" s="40" t="str">
        <f>IF(AA27="","",AA27)</f>
        <v/>
      </c>
      <c r="F31" s="40"/>
      <c r="G31" s="40"/>
      <c r="H31" s="40"/>
      <c r="I31" s="40"/>
      <c r="J31" s="40"/>
      <c r="K31" s="40"/>
      <c r="L31" s="6" t="s">
        <v>9</v>
      </c>
      <c r="M31" s="6" t="s">
        <v>10</v>
      </c>
      <c r="N31" s="25" t="s">
        <v>17</v>
      </c>
      <c r="O31" s="25"/>
      <c r="P31" s="25" t="s">
        <v>57</v>
      </c>
      <c r="Q31" s="25"/>
      <c r="R31" s="25"/>
      <c r="S31" s="11" t="s">
        <v>13</v>
      </c>
      <c r="T31" s="11" t="s">
        <v>39</v>
      </c>
      <c r="U31" s="11"/>
      <c r="V31" s="40" t="str">
        <f>IF(E31="","",AA27/3)</f>
        <v/>
      </c>
      <c r="W31" s="40"/>
      <c r="X31" s="40"/>
      <c r="Y31" s="40"/>
      <c r="Z31" s="40"/>
      <c r="AA31" s="11" t="s">
        <v>20</v>
      </c>
      <c r="AB31" s="11" t="s">
        <v>21</v>
      </c>
      <c r="AC31" s="11"/>
      <c r="AD31" s="11"/>
      <c r="AE31" s="11"/>
      <c r="AF31" s="11"/>
    </row>
    <row r="32" spans="1:38" ht="17.25" customHeight="1" x14ac:dyDescent="0.15"/>
    <row r="33" spans="1:38" s="1" customFormat="1" ht="20.25" customHeight="1" x14ac:dyDescent="0.15">
      <c r="A33" s="7" t="s">
        <v>35</v>
      </c>
      <c r="B33" s="8"/>
      <c r="C33" s="8" t="s">
        <v>36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3"/>
    </row>
    <row r="35" spans="1:38" x14ac:dyDescent="0.15">
      <c r="C35" s="41" t="s">
        <v>40</v>
      </c>
      <c r="D35" s="41"/>
      <c r="E35" s="40" t="str">
        <f>IF(AA27="","",V31)</f>
        <v/>
      </c>
      <c r="F35" s="40"/>
      <c r="G35" s="40"/>
      <c r="H35" s="40"/>
      <c r="I35" s="40"/>
      <c r="J35" s="40"/>
      <c r="K35" s="40"/>
      <c r="L35" s="6" t="s">
        <v>9</v>
      </c>
      <c r="M35" s="6" t="s">
        <v>10</v>
      </c>
      <c r="N35" s="25" t="s">
        <v>17</v>
      </c>
      <c r="O35" s="25"/>
      <c r="P35" s="11" t="s">
        <v>41</v>
      </c>
      <c r="Q35" s="40" t="str">
        <f>IF(AA27="","",V17)</f>
        <v/>
      </c>
      <c r="R35" s="40"/>
      <c r="S35" s="40"/>
      <c r="T35" s="40"/>
      <c r="U35" s="40"/>
      <c r="V35" s="40"/>
      <c r="W35" s="6" t="s">
        <v>9</v>
      </c>
      <c r="X35" s="6" t="s">
        <v>10</v>
      </c>
      <c r="Y35" s="10" t="s">
        <v>43</v>
      </c>
      <c r="Z35" s="42" t="s">
        <v>44</v>
      </c>
      <c r="AA35" s="42"/>
      <c r="AB35" s="16" t="s">
        <v>13</v>
      </c>
      <c r="AC35" s="16" t="s">
        <v>45</v>
      </c>
      <c r="AD35" s="16"/>
      <c r="AE35" s="37" t="str">
        <f>IF(AA27="","",V31/V17*100)</f>
        <v/>
      </c>
      <c r="AF35" s="37"/>
      <c r="AG35" s="37"/>
      <c r="AH35" s="37"/>
      <c r="AI35" s="14" t="s">
        <v>9</v>
      </c>
    </row>
    <row r="36" spans="1:38" x14ac:dyDescent="0.15">
      <c r="AC36" s="24" t="s">
        <v>46</v>
      </c>
      <c r="AD36" s="24"/>
      <c r="AE36" s="24"/>
      <c r="AF36" s="24"/>
      <c r="AG36" s="24"/>
      <c r="AH36" s="24"/>
      <c r="AI36" s="24"/>
      <c r="AJ36" s="24"/>
    </row>
    <row r="37" spans="1:38" ht="8.25" customHeight="1" x14ac:dyDescent="0.15"/>
    <row r="38" spans="1:38" ht="19.5" customHeight="1" x14ac:dyDescent="0.15">
      <c r="C38" s="17" t="s">
        <v>44</v>
      </c>
      <c r="D38" s="25" t="s">
        <v>47</v>
      </c>
      <c r="E38" s="25"/>
      <c r="F38" s="25" t="s">
        <v>42</v>
      </c>
      <c r="G38" s="25"/>
      <c r="H38" s="37" t="str">
        <f>IF(AA27="","",AE35)</f>
        <v/>
      </c>
      <c r="I38" s="37"/>
      <c r="J38" s="37"/>
      <c r="K38" s="37"/>
      <c r="L38" s="37"/>
      <c r="M38" s="10" t="s">
        <v>9</v>
      </c>
      <c r="N38" s="25" t="s">
        <v>13</v>
      </c>
      <c r="O38" s="25"/>
      <c r="P38" s="38" t="str">
        <f>IF(AA27="","",C38-H38)</f>
        <v/>
      </c>
      <c r="Q38" s="39"/>
      <c r="R38" s="39"/>
      <c r="S38" s="39"/>
      <c r="T38" s="39"/>
      <c r="U38" s="39"/>
      <c r="V38" s="18" t="s">
        <v>48</v>
      </c>
      <c r="W38" s="16"/>
      <c r="X38" s="19"/>
    </row>
    <row r="39" spans="1:38" ht="20.25" customHeight="1" x14ac:dyDescent="0.15"/>
    <row r="40" spans="1:38" s="1" customFormat="1" ht="20.25" customHeight="1" x14ac:dyDescent="0.15">
      <c r="A40" s="7" t="s">
        <v>49</v>
      </c>
      <c r="B40" s="8"/>
      <c r="C40" s="38" t="str">
        <f>IF(AA27="","",P38)</f>
        <v/>
      </c>
      <c r="D40" s="39"/>
      <c r="E40" s="39"/>
      <c r="F40" s="39"/>
      <c r="G40" s="39"/>
      <c r="H40" s="39"/>
      <c r="I40" s="35" t="s">
        <v>48</v>
      </c>
      <c r="J40" s="36"/>
      <c r="K40" s="8" t="s">
        <v>50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3"/>
    </row>
    <row r="42" spans="1:38" ht="14.25" x14ac:dyDescent="0.15">
      <c r="C42" s="8" t="s">
        <v>51</v>
      </c>
    </row>
    <row r="43" spans="1:38" ht="9" customHeight="1" x14ac:dyDescent="0.15">
      <c r="C43" s="8"/>
    </row>
    <row r="44" spans="1:38" ht="14.25" x14ac:dyDescent="0.15">
      <c r="C44" s="8" t="s">
        <v>2</v>
      </c>
    </row>
  </sheetData>
  <sheetProtection algorithmName="SHA-512" hashValue="P7PWkswJkCdQn2zAYsmEp9YFkG2bw0qSZaab5aZ3I2I09JyOUhFod28aaH7pLEZPgUfDB6YAgf70kg0z5kX0Ew==" saltValue="RCJiKH3w7T9sVmOaDzewYQ==" spinCount="100000" sheet="1" objects="1" scenarios="1" selectLockedCells="1"/>
  <mergeCells count="53">
    <mergeCell ref="E13:K13"/>
    <mergeCell ref="R13:V13"/>
    <mergeCell ref="AA13:AF13"/>
    <mergeCell ref="E17:K17"/>
    <mergeCell ref="N13:O13"/>
    <mergeCell ref="AA27:AF27"/>
    <mergeCell ref="N17:O17"/>
    <mergeCell ref="Q25:S25"/>
    <mergeCell ref="W25:Y25"/>
    <mergeCell ref="AB25:AE25"/>
    <mergeCell ref="C17:D17"/>
    <mergeCell ref="P17:R17"/>
    <mergeCell ref="V17:Z17"/>
    <mergeCell ref="E27:K27"/>
    <mergeCell ref="R27:V27"/>
    <mergeCell ref="C31:D31"/>
    <mergeCell ref="P31:R31"/>
    <mergeCell ref="V31:Z31"/>
    <mergeCell ref="E31:K31"/>
    <mergeCell ref="D25:G25"/>
    <mergeCell ref="K25:M25"/>
    <mergeCell ref="N27:O27"/>
    <mergeCell ref="N31:O31"/>
    <mergeCell ref="O25:P25"/>
    <mergeCell ref="I40:J40"/>
    <mergeCell ref="F38:G38"/>
    <mergeCell ref="H38:L38"/>
    <mergeCell ref="C40:H40"/>
    <mergeCell ref="AE35:AH35"/>
    <mergeCell ref="D38:E38"/>
    <mergeCell ref="N38:O38"/>
    <mergeCell ref="P38:U38"/>
    <mergeCell ref="E35:K35"/>
    <mergeCell ref="N35:O35"/>
    <mergeCell ref="C35:D35"/>
    <mergeCell ref="Q35:V35"/>
    <mergeCell ref="Z35:AA35"/>
    <mergeCell ref="H11:J11"/>
    <mergeCell ref="AC36:AJ36"/>
    <mergeCell ref="C9:S10"/>
    <mergeCell ref="T9:AK10"/>
    <mergeCell ref="D11:G11"/>
    <mergeCell ref="K11:M11"/>
    <mergeCell ref="O11:P11"/>
    <mergeCell ref="Q11:S11"/>
    <mergeCell ref="W11:Y11"/>
    <mergeCell ref="AB11:AE11"/>
    <mergeCell ref="AF11:AG11"/>
    <mergeCell ref="AH11:AK11"/>
    <mergeCell ref="AF25:AG25"/>
    <mergeCell ref="AH25:AK25"/>
    <mergeCell ref="C23:S24"/>
    <mergeCell ref="T23:AK24"/>
  </mergeCells>
  <phoneticPr fontId="2"/>
  <printOptions horizontalCentered="1"/>
  <pageMargins left="0.23622047244094491" right="0.23622047244094491" top="0.94488188976377963" bottom="0.74803149606299213" header="0.51181102362204722" footer="0.31496062992125984"/>
  <pageSetup paperSize="9" fitToHeight="0" orientation="portrait" blackAndWhite="1" r:id="rId1"/>
  <headerFooter>
    <oddHeader xml:space="preserve">&amp;C&amp;18保育料減額算定シート&amp;11
</oddHeader>
  </headerFooter>
  <ignoredErrors>
    <ignoredError sqref="A2 A5 A1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算定シート</vt:lpstr>
      <vt:lpstr>算定シート!Print_Area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武蔵村山市役所</dc:creator>
  <cp:lastModifiedBy>ws9208</cp:lastModifiedBy>
  <cp:lastPrinted>2019-10-21T08:09:22Z</cp:lastPrinted>
  <dcterms:created xsi:type="dcterms:W3CDTF">2019-04-19T06:38:43Z</dcterms:created>
  <dcterms:modified xsi:type="dcterms:W3CDTF">2019-10-21T08:15:39Z</dcterms:modified>
</cp:coreProperties>
</file>