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53.251\財政課\2財政担当Ｇ\3財政担当G3：予算担当\15_調査\1東京都\R2\14_財政状況資料集の作成について\04_再修正\"/>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<sst xmlns="http://schemas.openxmlformats.org/spreadsheetml/2006/main" count="1078" uniqueCount="593">
  <si>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</si>
  <si>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</si>
  <si>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</si>
  <si>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</si>
  <si>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</si>
  <si>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</si>
  <si>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</si>
  <si>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</si>
  <si>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</si>
  <si>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</si>
  <si>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</si>
  <si>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</si>
  <si>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</si>
  <si>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</si>
  <si>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</si>
  <si>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</si>
  <si>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</si>
  <si>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</si>
  <si>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</si>
  <si>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</si>
  <si>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</si>
  <si>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</si>
  <si>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</si>
  <si>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</si>
  <si>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</si>
  <si>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</si>
  <si>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</si>
  <si>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</si>
  <si>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</si>
  <si>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</si>
  <si>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</si>
  <si>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</si>
  <si>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</si>
  <si>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</si>
  <si>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</si>
  <si>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</si>
  <si>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</si>
  <si>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</si>
  <si>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</si>
  <si>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</si>
  <si>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</si>
  <si>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</si>
  <si>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</si>
  <si>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</si>
  <si>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</si>
  <si>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</si>
  <si>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</si>
  <si>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</si>
  <si>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</si>
  <si>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</si>
  <si>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</si>
  <si>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</si>
  <si>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</si>
  <si>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</si>
  <si>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</si>
  <si>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</si>
  <si>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</si>
  <si>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</si>
  <si>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</si>
  <si>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</si>
  <si>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</si>
  <si>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</si>
  <si>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</si>
  <si>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</si>
  <si>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</si>
  <si>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</si>
  <si>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</si>
  <si>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</si>
  <si>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</si>
  <si>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</si>
  <si>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</si>
  <si>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</si>
  <si>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</si>
  <si>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</si>
  <si>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</si>
  <si>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</si>
  <si>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</si>
  <si>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</si>
  <si>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</si>
  <si>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</si>
  <si>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</si>
  <si>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</si>
  <si>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</si>
  <si>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</si>
  <si>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</si>
  <si>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</si>
  <si>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</si>
  <si>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</si>
  <si>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</si>
  <si>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</si>
  <si>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</si>
  <si>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</si>
  <si>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</si>
  <si>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</si>
  <si>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</si>
  <si>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</si>
  <si>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武蔵村山市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</si>
  <si>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</si>
  <si>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</si>
  <si>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</si>
  <si>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</si>
  <si>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</si>
  <si>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</si>
  <si>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</si>
  <si>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</si>
  <si>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</si>
  <si>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</si>
  <si>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</si>
  <si>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</si>
  <si>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</si>
  <si>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</si>
  <si>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</si>
  <si>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</si>
  <si>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</si>
  <si>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</si>
  <si>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</si>
  <si>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</si>
  <si>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</si>
  <si>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</si>
  <si>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</si>
  <si>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</si>
  <si>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</si>
  <si>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</si>
  <si>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</si>
  <si>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</si>
  <si>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</si>
  <si>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</si>
  <si>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</si>
  <si>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</si>
  <si>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</si>
  <si>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</si>
  <si>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</si>
  <si>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</si>
  <si>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</si>
  <si>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</si>
  <si>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</si>
  <si>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</si>
  <si>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</si>
  <si>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</si>
  <si>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</si>
  <si>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</si>
  <si>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</si>
  <si>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</si>
  <si>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</si>
  <si>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</si>
  <si>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</si>
  <si>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</si>
  <si>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</si>
  <si>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</si>
  <si>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</si>
  <si>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</si>
  <si>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</si>
  <si>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</si>
  <si>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</si>
  <si>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</si>
  <si>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</si>
  <si>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</si>
  <si>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</si>
  <si>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</si>
  <si>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</si>
  <si>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</si>
  <si>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</si>
  <si>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</si>
  <si>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</si>
  <si>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</si>
  <si>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</si>
  <si>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</si>
  <si>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</si>
  <si>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</si>
  <si>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</si>
  <si>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</si>
  <si>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</si>
  <si>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</si>
  <si>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</si>
  <si>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</si>
  <si>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</si>
  <si>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</si>
  <si>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</si>
  <si>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</si>
  <si>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</si>
  <si>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</si>
  <si>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</si>
  <si>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</si>
  <si>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</si>
  <si>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</si>
  <si>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</si>
  <si>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</si>
  <si>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</si>
  <si>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</si>
  <si>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</si>
  <si>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</si>
  <si>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</si>
  <si>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</si>
  <si>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</si>
  <si>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</si>
  <si>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</si>
  <si>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</si>
  <si>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</si>
  <si>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</si>
  <si>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</si>
  <si>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</si>
  <si>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</si>
  <si>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</si>
  <si>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</si>
  <si>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</si>
  <si>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</si>
  <si>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</si>
  <si>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</si>
  <si>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</si>
  <si>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</si>
  <si>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</si>
  <si>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東京都武蔵村山市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</si>
  <si>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</si>
  <si>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</si>
  <si>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</si>
  <si>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</si>
  <si>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</si>
  <si>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</si>
  <si>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</si>
  <si>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</si>
  <si>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</si>
  <si>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</si>
  <si>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</si>
  <si>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</si>
  <si>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</si>
  <si>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</si>
  <si>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</si>
  <si>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</si>
  <si>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</si>
  <si>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</si>
  <si>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</si>
  <si>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</si>
  <si>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</si>
  <si>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</si>
  <si>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</si>
  <si>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</si>
  <si>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</si>
  <si>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</si>
  <si>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</si>
  <si>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</si>
  <si>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</si>
  <si>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</si>
  <si>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</si>
  <si>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</si>
  <si>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</si>
  <si>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</si>
  <si>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</si>
  <si>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</si>
  <si>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</si>
  <si>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</si>
  <si>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</si>
  <si>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</si>
  <si>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</si>
  <si>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</si>
  <si>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</si>
  <si>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</si>
  <si>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</si>
  <si>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</si>
  <si>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</si>
  <si>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</si>
  <si>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</si>
  <si>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</si>
  <si>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</si>
  <si>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</si>
  <si>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</si>
  <si>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</si>
  <si>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</si>
  <si>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</si>
  <si>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</si>
  <si>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</si>
  <si>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</si>
  <si>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</si>
  <si>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</si>
  <si>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</si>
  <si>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</si>
  <si>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</si>
  <si>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</si>
  <si>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</si>
  <si>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</si>
  <si>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</si>
  <si>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</si>
  <si>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</si>
  <si>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</si>
  <si>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</si>
  <si>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</si>
  <si>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</si>
  <si>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</si>
  <si>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</si>
  <si>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</si>
  <si>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</si>
  <si>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</si>
  <si>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</si>
  <si>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</si>
  <si>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</si>
  <si>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</si>
  <si>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</si>
  <si>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</si>
  <si>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</si>
  <si>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</si>
  <si>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</si>
  <si>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</si>
  <si>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</si>
  <si>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</si>
  <si>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</si>
  <si>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</si>
  <si>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</si>
  <si>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</si>
  <si>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</si>
  <si>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</si>
  <si>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</si>
  <si>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</si>
  <si>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</si>
  <si>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</si>
  <si>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</si>
  <si>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</si>
  <si>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</si>
  <si>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</si>
  <si>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</si>
  <si>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</si>
  <si>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</si>
  <si>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</si>
  <si>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</si>
  <si>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</si>
  <si>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</si>
  <si>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</si>
  <si>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</si>
  <si>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</si>
  <si>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</si>
  <si>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</si>
  <si>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</si>
  <si>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</si>
  <si>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</si>
  <si>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</si>
  <si>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</si>
  <si>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</si>
  <si>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</si>
  <si>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</si>
  <si>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</si>
  <si>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</si>
  <si>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</si>
  <si>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</si>
  <si>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</si>
  <si>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</si>
  <si>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</si>
  <si>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</si>
  <si>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</si>
  <si>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</si>
  <si>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</si>
  <si>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</si>
  <si>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</si>
  <si>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</si>
  <si>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</si>
  <si>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</si>
  <si>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</si>
  <si>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</si>
  <si>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</si>
  <si>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</si>
  <si>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</si>
  <si>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</si>
  <si>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</si>
  <si>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</si>
  <si>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</si>
  <si>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</si>
  <si>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</si>
  <si>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</si>
  <si>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東京都武蔵村山市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</si>
  <si>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</si>
  <si>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</si>
  <si>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</si>
  <si>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</si>
  <si>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</si>
  <si>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</si>
  <si>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</si>
  <si>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</si>
  <si>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</si>
  <si>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</si>
  <si>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</si>
  <si>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</si>
  <si>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</si>
  <si>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</si>
  <si>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</si>
  <si>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</si>
  <si>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</si>
  <si>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</si>
  <si>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</si>
  <si>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</si>
  <si>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都市核地区土地区画整理事業特別会計（一般会計）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</si>
  <si>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</si>
  <si>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</si>
  <si>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</si>
  <si>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</si>
  <si>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</si>
  <si>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</si>
  <si>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</si>
  <si>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</si>
  <si>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</si>
  <si>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</si>
  <si>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</si>
  <si>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</si>
  <si>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</si>
  <si>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</si>
  <si>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</si>
  <si>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</si>
  <si>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</si>
  <si>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下水道事業特別会計</t>
    <phoneticPr fontId="5"/>
  </si>
  <si>
    <t>法非適用企業</t>
    <phoneticPr fontId="5"/>
  </si>
  <si>
    <t>都市核地区土地区画整理事業特別会計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</si>
  <si>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</si>
  <si>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</si>
  <si>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</si>
  <si>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</si>
  <si>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</si>
  <si>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</si>
  <si>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</si>
  <si>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</si>
  <si>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</si>
  <si>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</si>
  <si>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</si>
  <si>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</si>
  <si>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</si>
  <si>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</si>
  <si>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</si>
  <si>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</si>
  <si>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</si>
  <si>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</si>
  <si>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</si>
  <si>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</si>
  <si>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</si>
  <si>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</si>
  <si>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</si>
  <si>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</si>
  <si>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</si>
  <si>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</si>
  <si>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</si>
  <si>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</si>
  <si>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</si>
  <si>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</si>
  <si>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</si>
  <si>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</si>
  <si>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</si>
  <si>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</si>
  <si>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</si>
  <si>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</si>
  <si>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</si>
  <si>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</si>
  <si>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</si>
  <si>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</si>
  <si>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</si>
  <si>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</si>
  <si>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</si>
  <si>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</si>
  <si>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</si>
  <si>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</si>
  <si>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</si>
  <si>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</si>
  <si>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</si>
  <si>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</si>
  <si>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</si>
  <si>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</si>
  <si>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</si>
  <si>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</si>
  <si>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</si>
  <si>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都市核地区土地区画整理事業特別会計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</si>
  <si>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</si>
  <si>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</si>
  <si>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</si>
  <si>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</si>
  <si>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</si>
  <si>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</si>
  <si>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</si>
  <si>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</si>
  <si>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</si>
  <si>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</si>
  <si>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</si>
  <si>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</si>
  <si>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</si>
  <si>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</si>
  <si>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</si>
  <si>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</si>
  <si>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</si>
  <si>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</si>
  <si>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</si>
  <si>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</si>
  <si>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</si>
  <si>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</si>
  <si>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</si>
  <si>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</si>
  <si>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</si>
  <si>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</si>
  <si>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</si>
  <si>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</si>
  <si>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</si>
  <si>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</si>
  <si>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</si>
  <si>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</si>
  <si>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</si>
  <si>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</si>
  <si>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</si>
  <si>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</si>
  <si>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</si>
  <si>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</si>
  <si>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</si>
  <si>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</si>
  <si>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</si>
  <si>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</si>
  <si>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</si>
  <si>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</si>
  <si>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</si>
  <si>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</si>
  <si>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</si>
  <si>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</si>
  <si>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</si>
  <si>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</si>
  <si>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</si>
  <si>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</si>
  <si>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</si>
  <si>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</si>
  <si>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</si>
  <si>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</si>
  <si>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</si>
  <si>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</si>
  <si>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</si>
  <si>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</si>
  <si>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</si>
  <si>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</si>
  <si>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</si>
  <si>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</si>
  <si>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</si>
  <si>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</si>
  <si>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</si>
  <si>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</si>
  <si>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</si>
  <si>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</si>
  <si>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</si>
  <si>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</si>
  <si>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</si>
  <si>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</si>
  <si>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</si>
  <si>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</si>
  <si>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</si>
  <si>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</si>
  <si>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</si>
  <si>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</si>
  <si>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</si>
  <si>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</si>
  <si>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</si>
  <si>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</si>
  <si>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</si>
  <si>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</si>
  <si>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</si>
  <si>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</si>
  <si>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</si>
  <si>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</si>
  <si>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1.02</t>
  </si>
  <si>
    <t>▲ 0.56</t>
  </si>
  <si>
    <t>一般会計</t>
  </si>
  <si>
    <t>国民健康保険事業特別会計</t>
  </si>
  <si>
    <t>介護保険特別会計</t>
  </si>
  <si>
    <t>下水道事業特別会計</t>
  </si>
  <si>
    <t>後期高齢者医療特別会計</t>
  </si>
  <si>
    <t>都市核地区土地区画整理事業特別会計（一般会計）</t>
  </si>
  <si>
    <t>都市核地区土地区画整理事業特別会計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</si>
  <si>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</si>
  <si>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</si>
  <si>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</si>
  <si>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</si>
  <si>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</si>
  <si>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</si>
  <si>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</si>
  <si>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</si>
  <si>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東京都後期高齢者医療広域連合（一般会計）</t>
  </si>
  <si>
    <t>東京都後期高齢者医療広域連合（後期高齢者医療特別会計）</t>
  </si>
  <si>
    <t>東京たま広域資源循環組合（一般会計）</t>
  </si>
  <si>
    <t>瑞穂斎場組合（一般会計）</t>
  </si>
  <si>
    <t>湖南衛生組合（一般会計）</t>
  </si>
  <si>
    <t>東京市町村総合事務組合（一般会計）</t>
  </si>
  <si>
    <t>東京市町村総合事務組合（交通災害共済事業特別会計）</t>
  </si>
  <si>
    <t>東京都市町村職員退職手当組合（一般会計）</t>
  </si>
  <si>
    <t>小平・村山・大和衛生組合（一般会計）</t>
  </si>
  <si>
    <t>東京都市町村議会議員公務災害補償等組合（一般会計）</t>
  </si>
  <si>
    <t>武蔵村山市土地開発公社</t>
    <phoneticPr fontId="2"/>
  </si>
  <si>
    <t>〇</t>
    <phoneticPr fontId="2"/>
  </si>
  <si>
    <t>-</t>
    <phoneticPr fontId="2"/>
  </si>
  <si>
    <t>-</t>
    <phoneticPr fontId="2"/>
  </si>
  <si>
    <t>-</t>
    <phoneticPr fontId="2"/>
  </si>
  <si>
    <t>-</t>
    <phoneticPr fontId="2"/>
  </si>
  <si>
    <t>-</t>
    <phoneticPr fontId="2"/>
  </si>
  <si>
    <t>公共施設建設基金</t>
  </si>
  <si>
    <t>多摩都市モノレール基金</t>
    <rPh sb="0" eb="2">
      <t>タマ</t>
    </rPh>
    <rPh sb="2" eb="4">
      <t>トシ</t>
    </rPh>
    <rPh sb="9" eb="11">
      <t>キキン</t>
    </rPh>
    <phoneticPr fontId="18"/>
  </si>
  <si>
    <t>庁舎等用地取得基金</t>
    <rPh sb="0" eb="2">
      <t>チョウシャ</t>
    </rPh>
    <rPh sb="2" eb="3">
      <t>トウ</t>
    </rPh>
    <rPh sb="3" eb="5">
      <t>ヨウチ</t>
    </rPh>
    <rPh sb="5" eb="7">
      <t>シュトク</t>
    </rPh>
    <rPh sb="7" eb="9">
      <t>キキン</t>
    </rPh>
    <phoneticPr fontId="18"/>
  </si>
  <si>
    <t>みどりの基金</t>
    <rPh sb="4" eb="6">
      <t>キキン</t>
    </rPh>
    <phoneticPr fontId="2"/>
  </si>
  <si>
    <t>妊婦健康診査基金</t>
    <rPh sb="0" eb="2">
      <t>ニンプ</t>
    </rPh>
    <rPh sb="2" eb="4">
      <t>ケンコウ</t>
    </rPh>
    <rPh sb="4" eb="6">
      <t>シンサ</t>
    </rPh>
    <rPh sb="6" eb="8">
      <t>キキン</t>
    </rPh>
    <phoneticPr fontId="18"/>
  </si>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</sst>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23EC-4A11-A1BA-1534DCB783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24391</c:v>
                </c:pt>
                <c:pt idx="1">
                  <c:v>28847</c:v>
                </c:pt>
                <c:pt idx="2">
                  <c:v>35094</c:v>
                </c:pt>
                <c:pt idx="3">
                  <c:v>27752</c:v>
                </c:pt>
                <c:pt idx="4">
                  <c:v>21718</c:v>
                </c:pt>
              </c:numCache>
            </c:numRef>
          </c:val>
          <c:smooth val="0"/>
          <c:extLst xmlns:c16r2="http://schemas.microsoft.com/office/drawing/2015/06/chart">
            <c:ext xmlns:c16="http://schemas.microsoft.com/office/drawing/2014/chart" uri="{C3380CC4-5D6E-409C-BE32-E72D297353CC}">
              <c16:uniqueId val="{00000001-23EC-4A11-A1BA-1534DCB78397}"/>
            </c:ext>
          </c:extLst>
        </c:ser>
        <c:dLbls>
          <c:showLegendKey val="0"/>
          <c:showVal val="0"/>
          <c:showCatName val="0"/>
          <c:showSerName val="0"/>
          <c:showPercent val="0"/>
          <c:showBubbleSize val="0"/>
        </c:dLbls>
        <c:marker val="1"/>
        <c:smooth val="0"/>
        <c:axId val="456473080"/>
        <c:axId val="456471904"/>
      </c:lineChart>
      <c:catAx>
        <c:axId val="456473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471904"/>
        <c:crosses val="autoZero"/>
        <c:auto val="1"/>
        <c:lblAlgn val="ctr"/>
        <c:lblOffset val="100"/>
        <c:tickLblSkip val="1"/>
        <c:tickMarkSkip val="1"/>
        <c:noMultiLvlLbl val="0"/>
      </c:catAx>
      <c:valAx>
        <c:axId val="4564719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473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5.36</c:v>
                </c:pt>
                <c:pt idx="1">
                  <c:v>4.55</c:v>
                </c:pt>
                <c:pt idx="2">
                  <c:v>5.08</c:v>
                </c:pt>
                <c:pt idx="3">
                  <c:v>5.63</c:v>
                </c:pt>
                <c:pt idx="4">
                  <c:v>5.84</c:v>
                </c:pt>
              </c:numCache>
            </c:numRef>
          </c:val>
          <c:extLst xmlns:c16r2="http://schemas.microsoft.com/office/drawing/2015/06/chart">
            <c:ext xmlns:c16="http://schemas.microsoft.com/office/drawing/2014/chart" uri="{C3380CC4-5D6E-409C-BE32-E72D297353CC}">
              <c16:uniqueId val="{00000000-2079-495B-B284-B88223316B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4.79</c:v>
                </c:pt>
                <c:pt idx="1">
                  <c:v>5.04</c:v>
                </c:pt>
                <c:pt idx="2">
                  <c:v>8.36</c:v>
                </c:pt>
                <c:pt idx="3">
                  <c:v>11.18</c:v>
                </c:pt>
                <c:pt idx="4">
                  <c:v>11.05</c:v>
                </c:pt>
              </c:numCache>
            </c:numRef>
          </c:val>
          <c:extLst xmlns:c16r2="http://schemas.microsoft.com/office/drawing/2015/06/chart">
            <c:ext xmlns:c16="http://schemas.microsoft.com/office/drawing/2014/chart" uri="{C3380CC4-5D6E-409C-BE32-E72D297353CC}">
              <c16:uniqueId val="{00000001-2079-495B-B284-B88223316BB4}"/>
            </c:ext>
          </c:extLst>
        </c:ser>
        <c:dLbls>
          <c:showLegendKey val="0"/>
          <c:showVal val="0"/>
          <c:showCatName val="0"/>
          <c:showSerName val="0"/>
          <c:showPercent val="0"/>
          <c:showBubbleSize val="0"/>
        </c:dLbls>
        <c:gapWidth val="250"/>
        <c:overlap val="100"/>
        <c:axId val="456471120"/>
        <c:axId val="456471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-1.02</c:v>
                </c:pt>
                <c:pt idx="1">
                  <c:v>-0.56000000000000005</c:v>
                </c:pt>
                <c:pt idx="2">
                  <c:v>3.95</c:v>
                </c:pt>
                <c:pt idx="3">
                  <c:v>3.49</c:v>
                </c:pt>
                <c:pt idx="4">
                  <c:v>7.0000000000000007E-2</c:v>
                </c:pt>
              </c:numCache>
            </c:numRef>
          </c:val>
          <c:smooth val="0"/>
          <c:extLst xmlns:c16r2="http://schemas.microsoft.com/office/drawing/2015/06/chart">
            <c:ext xmlns:c16="http://schemas.microsoft.com/office/drawing/2014/chart" uri="{C3380CC4-5D6E-409C-BE32-E72D297353CC}">
              <c16:uniqueId val="{00000002-2079-495B-B284-B88223316BB4}"/>
            </c:ext>
          </c:extLst>
        </c:ser>
        <c:dLbls>
          <c:showLegendKey val="0"/>
          <c:showVal val="0"/>
          <c:showCatName val="0"/>
          <c:showSerName val="0"/>
          <c:showPercent val="0"/>
          <c:showBubbleSize val="0"/>
        </c:dLbls>
        <c:marker val="1"/>
        <c:smooth val="0"/>
        <c:axId val="456471120"/>
        <c:axId val="456471512"/>
      </c:lineChart>
      <c:catAx>
        <c:axId val="45647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6471512"/>
        <c:crosses val="autoZero"/>
        <c:auto val="1"/>
        <c:lblAlgn val="ctr"/>
        <c:lblOffset val="100"/>
        <c:tickLblSkip val="1"/>
        <c:tickMarkSkip val="1"/>
        <c:noMultiLvlLbl val="0"/>
      </c:catAx>
      <c:valAx>
        <c:axId val="456471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47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3CF-44CB-81AB-10ABCDB395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3CF-44CB-81AB-10ABCDB395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3CF-44CB-81AB-10ABCDB395DF}"/>
            </c:ext>
          </c:extLst>
        </c:ser>
        <c:ser>
          <c:idx val="3"/>
          <c:order val="3"/>
          <c:tx>
            <c:strRef>
              <c:f>データシート!$A$30</c:f>
              <c:strCache>
                <c:ptCount val="1"/>
                <c:pt idx="0">
                  <c:v>都市核地区土地区画整理事業特別会計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3CF-44CB-81AB-10ABCDB395DF}"/>
            </c:ext>
          </c:extLst>
        </c:ser>
        <c:ser>
          <c:idx val="4"/>
          <c:order val="4"/>
          <c:tx>
            <c:strRef>
              <c:f>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3CF-44CB-81AB-10ABCDB395D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0.42</c:v>
                </c:pt>
                <c:pt idx="2">
                  <c:v>#N/A</c:v>
                </c:pt>
                <c:pt idx="3">
                  <c:v>0.36</c:v>
                </c:pt>
                <c:pt idx="4">
                  <c:v>#N/A</c:v>
                </c:pt>
                <c:pt idx="5">
                  <c:v>0.52</c:v>
                </c:pt>
                <c:pt idx="6">
                  <c:v>#N/A</c:v>
                </c:pt>
                <c:pt idx="7">
                  <c:v>0.43</c:v>
                </c:pt>
                <c:pt idx="8">
                  <c:v>#N/A</c:v>
                </c:pt>
                <c:pt idx="9">
                  <c:v>0.42</c:v>
                </c:pt>
              </c:numCache>
            </c:numRef>
          </c:val>
          <c:extLst xmlns:c16r2="http://schemas.microsoft.com/office/drawing/2015/06/chart">
            <c:ext xmlns:c16="http://schemas.microsoft.com/office/drawing/2014/chart" uri="{C3380CC4-5D6E-409C-BE32-E72D297353CC}">
              <c16:uniqueId val="{00000005-43CF-44CB-81AB-10ABCDB395D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0.41</c:v>
                </c:pt>
                <c:pt idx="2">
                  <c:v>#N/A</c:v>
                </c:pt>
                <c:pt idx="3">
                  <c:v>0.92</c:v>
                </c:pt>
                <c:pt idx="4">
                  <c:v>#N/A</c:v>
                </c:pt>
                <c:pt idx="5">
                  <c:v>0.28999999999999998</c:v>
                </c:pt>
                <c:pt idx="6">
                  <c:v>#N/A</c:v>
                </c:pt>
                <c:pt idx="7">
                  <c:v>0.6</c:v>
                </c:pt>
                <c:pt idx="8">
                  <c:v>#N/A</c:v>
                </c:pt>
                <c:pt idx="9">
                  <c:v>0.68</c:v>
                </c:pt>
              </c:numCache>
            </c:numRef>
          </c:val>
          <c:extLst xmlns:c16r2="http://schemas.microsoft.com/office/drawing/2015/06/chart">
            <c:ext xmlns:c16="http://schemas.microsoft.com/office/drawing/2014/chart" uri="{C3380CC4-5D6E-409C-BE32-E72D297353CC}">
              <c16:uniqueId val="{00000006-43CF-44CB-81AB-10ABCDB395D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0.66</c:v>
                </c:pt>
                <c:pt idx="2">
                  <c:v>#N/A</c:v>
                </c:pt>
                <c:pt idx="3">
                  <c:v>1.3</c:v>
                </c:pt>
                <c:pt idx="4">
                  <c:v>#N/A</c:v>
                </c:pt>
                <c:pt idx="5">
                  <c:v>1.34</c:v>
                </c:pt>
                <c:pt idx="6">
                  <c:v>#N/A</c:v>
                </c:pt>
                <c:pt idx="7">
                  <c:v>1.35</c:v>
                </c:pt>
                <c:pt idx="8">
                  <c:v>#N/A</c:v>
                </c:pt>
                <c:pt idx="9">
                  <c:v>0.73</c:v>
                </c:pt>
              </c:numCache>
            </c:numRef>
          </c:val>
          <c:extLst xmlns:c16r2="http://schemas.microsoft.com/office/drawing/2015/06/chart">
            <c:ext xmlns:c16="http://schemas.microsoft.com/office/drawing/2014/chart" uri="{C3380CC4-5D6E-409C-BE32-E72D297353CC}">
              <c16:uniqueId val="{00000007-43CF-44CB-81AB-10ABCDB395D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2.2400000000000002</c:v>
                </c:pt>
                <c:pt idx="2">
                  <c:v>#N/A</c:v>
                </c:pt>
                <c:pt idx="3">
                  <c:v>3.33</c:v>
                </c:pt>
                <c:pt idx="4">
                  <c:v>#N/A</c:v>
                </c:pt>
                <c:pt idx="5">
                  <c:v>3.24</c:v>
                </c:pt>
                <c:pt idx="6">
                  <c:v>#N/A</c:v>
                </c:pt>
                <c:pt idx="7">
                  <c:v>1.29</c:v>
                </c:pt>
                <c:pt idx="8">
                  <c:v>#N/A</c:v>
                </c:pt>
                <c:pt idx="9">
                  <c:v>1.1299999999999999</c:v>
                </c:pt>
              </c:numCache>
            </c:numRef>
          </c:val>
          <c:extLst xmlns:c16r2="http://schemas.microsoft.com/office/drawing/2015/06/chart">
            <c:ext xmlns:c16="http://schemas.microsoft.com/office/drawing/2014/chart" uri="{C3380CC4-5D6E-409C-BE32-E72D297353CC}">
              <c16:uniqueId val="{00000008-43CF-44CB-81AB-10ABCDB395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5.35</c:v>
                </c:pt>
                <c:pt idx="2">
                  <c:v>#N/A</c:v>
                </c:pt>
                <c:pt idx="3">
                  <c:v>4.55</c:v>
                </c:pt>
                <c:pt idx="4">
                  <c:v>#N/A</c:v>
                </c:pt>
                <c:pt idx="5">
                  <c:v>5.08</c:v>
                </c:pt>
                <c:pt idx="6">
                  <c:v>#N/A</c:v>
                </c:pt>
                <c:pt idx="7">
                  <c:v>5.63</c:v>
                </c:pt>
                <c:pt idx="8">
                  <c:v>#N/A</c:v>
                </c:pt>
                <c:pt idx="9">
                  <c:v>5.83</c:v>
                </c:pt>
              </c:numCache>
            </c:numRef>
          </c:val>
          <c:extLst xmlns:c16r2="http://schemas.microsoft.com/office/drawing/2015/06/chart">
            <c:ext xmlns:c16="http://schemas.microsoft.com/office/drawing/2014/chart" uri="{C3380CC4-5D6E-409C-BE32-E72D297353CC}">
              <c16:uniqueId val="{00000009-43CF-44CB-81AB-10ABCDB395DF}"/>
            </c:ext>
          </c:extLst>
        </c:ser>
        <c:dLbls>
          <c:showLegendKey val="0"/>
          <c:showVal val="0"/>
          <c:showCatName val="0"/>
          <c:showSerName val="0"/>
          <c:showPercent val="0"/>
          <c:showBubbleSize val="0"/>
        </c:dLbls>
        <c:gapWidth val="150"/>
        <c:overlap val="100"/>
        <c:axId val="463294496"/>
        <c:axId val="463295280"/>
      </c:barChart>
      <c:catAx>
        <c:axId val="4632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295280"/>
        <c:crosses val="autoZero"/>
        <c:auto val="1"/>
        <c:lblAlgn val="ctr"/>
        <c:lblOffset val="100"/>
        <c:tickLblSkip val="1"/>
        <c:tickMarkSkip val="1"/>
        <c:noMultiLvlLbl val="0"/>
      </c:catAx>
      <c:valAx>
        <c:axId val="46329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9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1521</c:v>
                </c:pt>
                <c:pt idx="5">
                  <c:v>1500</c:v>
                </c:pt>
                <c:pt idx="8">
                  <c:v>1454</c:v>
                </c:pt>
                <c:pt idx="11">
                  <c:v>1444</c:v>
                </c:pt>
                <c:pt idx="14">
                  <c:v>1408</c:v>
                </c:pt>
              </c:numCache>
            </c:numRef>
          </c:val>
          <c:extLst xmlns:c16r2="http://schemas.microsoft.com/office/drawing/2015/06/chart">
            <c:ext xmlns:c16="http://schemas.microsoft.com/office/drawing/2014/chart" uri="{C3380CC4-5D6E-409C-BE32-E72D297353CC}">
              <c16:uniqueId val="{00000000-1723-4E8E-BF8A-92CA9E6207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723-4E8E-BF8A-92CA9E6207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c:v>
                </c:pt>
                <c:pt idx="3">
                  <c:v>37</c:v>
                </c:pt>
                <c:pt idx="6">
                  <c:v>35</c:v>
                </c:pt>
                <c:pt idx="9">
                  <c:v>35</c:v>
                </c:pt>
                <c:pt idx="12">
                  <c:v>34</c:v>
                </c:pt>
              </c:numCache>
            </c:numRef>
          </c:val>
          <c:extLst xmlns:c16r2="http://schemas.microsoft.com/office/drawing/2015/06/chart">
            <c:ext xmlns:c16="http://schemas.microsoft.com/office/drawing/2014/chart" uri="{C3380CC4-5D6E-409C-BE32-E72D297353CC}">
              <c16:uniqueId val="{00000002-1723-4E8E-BF8A-92CA9E6207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71</c:v>
                </c:pt>
                <c:pt idx="3">
                  <c:v>64</c:v>
                </c:pt>
                <c:pt idx="6">
                  <c:v>52</c:v>
                </c:pt>
                <c:pt idx="9">
                  <c:v>45</c:v>
                </c:pt>
                <c:pt idx="12">
                  <c:v>44</c:v>
                </c:pt>
              </c:numCache>
            </c:numRef>
          </c:val>
          <c:extLst xmlns:c16r2="http://schemas.microsoft.com/office/drawing/2015/06/chart">
            <c:ext xmlns:c16="http://schemas.microsoft.com/office/drawing/2014/chart" uri="{C3380CC4-5D6E-409C-BE32-E72D297353CC}">
              <c16:uniqueId val="{00000003-1723-4E8E-BF8A-92CA9E6207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143</c:v>
                </c:pt>
                <c:pt idx="3">
                  <c:v>126</c:v>
                </c:pt>
                <c:pt idx="6">
                  <c:v>115</c:v>
                </c:pt>
                <c:pt idx="9">
                  <c:v>111</c:v>
                </c:pt>
                <c:pt idx="12">
                  <c:v>119</c:v>
                </c:pt>
              </c:numCache>
            </c:numRef>
          </c:val>
          <c:extLst xmlns:c16r2="http://schemas.microsoft.com/office/drawing/2015/06/chart">
            <c:ext xmlns:c16="http://schemas.microsoft.com/office/drawing/2014/chart" uri="{C3380CC4-5D6E-409C-BE32-E72D297353CC}">
              <c16:uniqueId val="{00000004-1723-4E8E-BF8A-92CA9E6207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723-4E8E-BF8A-92CA9E6207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723-4E8E-BF8A-92CA9E6207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1207</c:v>
                </c:pt>
                <c:pt idx="3">
                  <c:v>1235</c:v>
                </c:pt>
                <c:pt idx="6">
                  <c:v>1218</c:v>
                </c:pt>
                <c:pt idx="9">
                  <c:v>1222</c:v>
                </c:pt>
                <c:pt idx="12">
                  <c:v>1247</c:v>
                </c:pt>
              </c:numCache>
            </c:numRef>
          </c:val>
          <c:extLst xmlns:c16r2="http://schemas.microsoft.com/office/drawing/2015/06/chart">
            <c:ext xmlns:c16="http://schemas.microsoft.com/office/drawing/2014/chart" uri="{C3380CC4-5D6E-409C-BE32-E72D297353CC}">
              <c16:uniqueId val="{00000007-1723-4E8E-BF8A-92CA9E62075D}"/>
            </c:ext>
          </c:extLst>
        </c:ser>
        <c:dLbls>
          <c:showLegendKey val="0"/>
          <c:showVal val="0"/>
          <c:showCatName val="0"/>
          <c:showSerName val="0"/>
          <c:showPercent val="0"/>
          <c:showBubbleSize val="0"/>
        </c:dLbls>
        <c:gapWidth val="100"/>
        <c:overlap val="100"/>
        <c:axId val="463295672"/>
        <c:axId val="463297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-65</c:v>
                </c:pt>
                <c:pt idx="2">
                  <c:v>#N/A</c:v>
                </c:pt>
                <c:pt idx="3">
                  <c:v>#N/A</c:v>
                </c:pt>
                <c:pt idx="4">
                  <c:v>-38</c:v>
                </c:pt>
                <c:pt idx="5">
                  <c:v>#N/A</c:v>
                </c:pt>
                <c:pt idx="6">
                  <c:v>#N/A</c:v>
                </c:pt>
                <c:pt idx="7">
                  <c:v>-34</c:v>
                </c:pt>
                <c:pt idx="8">
                  <c:v>#N/A</c:v>
                </c:pt>
                <c:pt idx="9">
                  <c:v>#N/A</c:v>
                </c:pt>
                <c:pt idx="10">
                  <c:v>-31</c:v>
                </c:pt>
                <c:pt idx="11">
                  <c:v>#N/A</c:v>
                </c:pt>
                <c:pt idx="12">
                  <c:v>#N/A</c:v>
                </c:pt>
                <c:pt idx="13">
                  <c:v>36</c:v>
                </c:pt>
                <c:pt idx="14">
                  <c:v>#N/A</c:v>
                </c:pt>
              </c:numCache>
            </c:numRef>
          </c:val>
          <c:smooth val="0"/>
          <c:extLst xmlns:c16r2="http://schemas.microsoft.com/office/drawing/2015/06/chart">
            <c:ext xmlns:c16="http://schemas.microsoft.com/office/drawing/2014/chart" uri="{C3380CC4-5D6E-409C-BE32-E72D297353CC}">
              <c16:uniqueId val="{00000008-1723-4E8E-BF8A-92CA9E62075D}"/>
            </c:ext>
          </c:extLst>
        </c:ser>
        <c:dLbls>
          <c:showLegendKey val="0"/>
          <c:showVal val="0"/>
          <c:showCatName val="0"/>
          <c:showSerName val="0"/>
          <c:showPercent val="0"/>
          <c:showBubbleSize val="0"/>
        </c:dLbls>
        <c:marker val="1"/>
        <c:smooth val="0"/>
        <c:axId val="463295672"/>
        <c:axId val="463297632"/>
      </c:lineChart>
      <c:catAx>
        <c:axId val="46329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297632"/>
        <c:crosses val="autoZero"/>
        <c:auto val="1"/>
        <c:lblAlgn val="ctr"/>
        <c:lblOffset val="100"/>
        <c:tickLblSkip val="1"/>
        <c:tickMarkSkip val="1"/>
        <c:noMultiLvlLbl val="0"/>
      </c:catAx>
      <c:valAx>
        <c:axId val="46329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95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13637</c:v>
                </c:pt>
                <c:pt idx="5">
                  <c:v>13516</c:v>
                </c:pt>
                <c:pt idx="8">
                  <c:v>13608</c:v>
                </c:pt>
                <c:pt idx="11">
                  <c:v>13839</c:v>
                </c:pt>
                <c:pt idx="14">
                  <c:v>14028</c:v>
                </c:pt>
              </c:numCache>
            </c:numRef>
          </c:val>
          <c:extLst xmlns:c16r2="http://schemas.microsoft.com/office/drawing/2015/06/chart">
            <c:ext xmlns:c16="http://schemas.microsoft.com/office/drawing/2014/chart" uri="{C3380CC4-5D6E-409C-BE32-E72D297353CC}">
              <c16:uniqueId val="{00000000-919B-4E90-8057-02F2521AD8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2333</c:v>
                </c:pt>
                <c:pt idx="5">
                  <c:v>2068</c:v>
                </c:pt>
                <c:pt idx="8">
                  <c:v>2305</c:v>
                </c:pt>
                <c:pt idx="11">
                  <c:v>1942</c:v>
                </c:pt>
                <c:pt idx="14">
                  <c:v>2258</c:v>
                </c:pt>
              </c:numCache>
            </c:numRef>
          </c:val>
          <c:extLst xmlns:c16r2="http://schemas.microsoft.com/office/drawing/2015/06/chart">
            <c:ext xmlns:c16="http://schemas.microsoft.com/office/drawing/2014/chart" uri="{C3380CC4-5D6E-409C-BE32-E72D297353CC}">
              <c16:uniqueId val="{00000001-919B-4E90-8057-02F2521AD8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4629</c:v>
                </c:pt>
                <c:pt idx="5">
                  <c:v>4443</c:v>
                </c:pt>
                <c:pt idx="8">
                  <c:v>4743</c:v>
                </c:pt>
                <c:pt idx="11">
                  <c:v>5260</c:v>
                </c:pt>
                <c:pt idx="14">
                  <c:v>5262</c:v>
                </c:pt>
              </c:numCache>
            </c:numRef>
          </c:val>
          <c:extLst xmlns:c16r2="http://schemas.microsoft.com/office/drawing/2015/06/chart">
            <c:ext xmlns:c16="http://schemas.microsoft.com/office/drawing/2014/chart" uri="{C3380CC4-5D6E-409C-BE32-E72D297353CC}">
              <c16:uniqueId val="{00000002-919B-4E90-8057-02F2521AD8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9B-4E90-8057-02F2521AD8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19B-4E90-8057-02F2521AD8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9B-4E90-8057-02F2521AD8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3190</c:v>
                </c:pt>
                <c:pt idx="3">
                  <c:v>3122</c:v>
                </c:pt>
                <c:pt idx="6">
                  <c:v>3119</c:v>
                </c:pt>
                <c:pt idx="9">
                  <c:v>3184</c:v>
                </c:pt>
                <c:pt idx="12">
                  <c:v>3050</c:v>
                </c:pt>
              </c:numCache>
            </c:numRef>
          </c:val>
          <c:extLst xmlns:c16r2="http://schemas.microsoft.com/office/drawing/2015/06/chart">
            <c:ext xmlns:c16="http://schemas.microsoft.com/office/drawing/2014/chart" uri="{C3380CC4-5D6E-409C-BE32-E72D297353CC}">
              <c16:uniqueId val="{00000006-919B-4E90-8057-02F2521AD8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376</c:v>
                </c:pt>
                <c:pt idx="3">
                  <c:v>321</c:v>
                </c:pt>
                <c:pt idx="6">
                  <c:v>359</c:v>
                </c:pt>
                <c:pt idx="9">
                  <c:v>561</c:v>
                </c:pt>
                <c:pt idx="12">
                  <c:v>811</c:v>
                </c:pt>
              </c:numCache>
            </c:numRef>
          </c:val>
          <c:extLst xmlns:c16r2="http://schemas.microsoft.com/office/drawing/2015/06/chart">
            <c:ext xmlns:c16="http://schemas.microsoft.com/office/drawing/2014/chart" uri="{C3380CC4-5D6E-409C-BE32-E72D297353CC}">
              <c16:uniqueId val="{00000007-919B-4E90-8057-02F2521AD8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1413</c:v>
                </c:pt>
                <c:pt idx="3">
                  <c:v>1345</c:v>
                </c:pt>
                <c:pt idx="6">
                  <c:v>1453</c:v>
                </c:pt>
                <c:pt idx="9">
                  <c:v>1300</c:v>
                </c:pt>
                <c:pt idx="12">
                  <c:v>1403</c:v>
                </c:pt>
              </c:numCache>
            </c:numRef>
          </c:val>
          <c:extLst xmlns:c16r2="http://schemas.microsoft.com/office/drawing/2015/06/chart">
            <c:ext xmlns:c16="http://schemas.microsoft.com/office/drawing/2014/chart" uri="{C3380CC4-5D6E-409C-BE32-E72D297353CC}">
              <c16:uniqueId val="{00000008-919B-4E90-8057-02F2521AD8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668</c:v>
                </c:pt>
                <c:pt idx="3">
                  <c:v>609</c:v>
                </c:pt>
                <c:pt idx="6">
                  <c:v>548</c:v>
                </c:pt>
                <c:pt idx="9">
                  <c:v>481</c:v>
                </c:pt>
                <c:pt idx="12">
                  <c:v>582</c:v>
                </c:pt>
              </c:numCache>
            </c:numRef>
          </c:val>
          <c:extLst xmlns:c16r2="http://schemas.microsoft.com/office/drawing/2015/06/chart">
            <c:ext xmlns:c16="http://schemas.microsoft.com/office/drawing/2014/chart" uri="{C3380CC4-5D6E-409C-BE32-E72D297353CC}">
              <c16:uniqueId val="{00000009-919B-4E90-8057-02F2521AD8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14307</c:v>
                </c:pt>
                <c:pt idx="3">
                  <c:v>14236</c:v>
                </c:pt>
                <c:pt idx="6">
                  <c:v>14569</c:v>
                </c:pt>
                <c:pt idx="9">
                  <c:v>14805</c:v>
                </c:pt>
                <c:pt idx="12">
                  <c:v>14714</c:v>
                </c:pt>
              </c:numCache>
            </c:numRef>
          </c:val>
          <c:extLst xmlns:c16r2="http://schemas.microsoft.com/office/drawing/2015/06/chart">
            <c:ext xmlns:c16="http://schemas.microsoft.com/office/drawing/2014/chart" uri="{C3380CC4-5D6E-409C-BE32-E72D297353CC}">
              <c16:uniqueId val="{0000000A-919B-4E90-8057-02F2521AD8B4}"/>
            </c:ext>
          </c:extLst>
        </c:ser>
        <c:dLbls>
          <c:showLegendKey val="0"/>
          <c:showVal val="0"/>
          <c:showCatName val="0"/>
          <c:showSerName val="0"/>
          <c:showPercent val="0"/>
          <c:showBubbleSize val="0"/>
        </c:dLbls>
        <c:gapWidth val="100"/>
        <c:overlap val="100"/>
        <c:axId val="463296456"/>
        <c:axId val="463292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19B-4E90-8057-02F2521AD8B4}"/>
            </c:ext>
          </c:extLst>
        </c:ser>
        <c:dLbls>
          <c:showLegendKey val="0"/>
          <c:showVal val="0"/>
          <c:showCatName val="0"/>
          <c:showSerName val="0"/>
          <c:showPercent val="0"/>
          <c:showBubbleSize val="0"/>
        </c:dLbls>
        <c:marker val="1"/>
        <c:smooth val="0"/>
        <c:axId val="463296456"/>
        <c:axId val="463292536"/>
      </c:lineChart>
      <c:catAx>
        <c:axId val="46329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3292536"/>
        <c:crosses val="autoZero"/>
        <c:auto val="1"/>
        <c:lblAlgn val="ctr"/>
        <c:lblOffset val="100"/>
        <c:tickLblSkip val="1"/>
        <c:tickMarkSkip val="1"/>
        <c:noMultiLvlLbl val="0"/>
      </c:catAx>
      <c:valAx>
        <c:axId val="463292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96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1153</c:v>
                </c:pt>
                <c:pt idx="1">
                  <c:v>1555</c:v>
                </c:pt>
                <c:pt idx="2">
                  <c:v>1537</c:v>
                </c:pt>
              </c:numCache>
            </c:numRef>
          </c:val>
          <c:extLst xmlns:c16r2="http://schemas.microsoft.com/office/drawing/2015/06/chart">
            <c:ext xmlns:c16="http://schemas.microsoft.com/office/drawing/2014/chart" uri="{C3380CC4-5D6E-409C-BE32-E72D297353CC}">
              <c16:uniqueId val="{00000000-CC4C-4861-871D-5CF4B93C4E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C4C-4861-871D-5CF4B93C4E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3069</c:v>
                </c:pt>
                <c:pt idx="1">
                  <c:v>3167</c:v>
                </c:pt>
                <c:pt idx="2">
                  <c:v>3232</c:v>
                </c:pt>
              </c:numCache>
            </c:numRef>
          </c:val>
          <c:extLst xmlns:c16r2="http://schemas.microsoft.com/office/drawing/2015/06/chart">
            <c:ext xmlns:c16="http://schemas.microsoft.com/office/drawing/2014/chart" uri="{C3380CC4-5D6E-409C-BE32-E72D297353CC}">
              <c16:uniqueId val="{00000002-CC4C-4861-871D-5CF4B93C4EEE}"/>
            </c:ext>
          </c:extLst>
        </c:ser>
        <c:dLbls>
          <c:showLegendKey val="0"/>
          <c:showVal val="0"/>
          <c:showCatName val="0"/>
          <c:showSerName val="0"/>
          <c:showPercent val="0"/>
          <c:showBubbleSize val="0"/>
        </c:dLbls>
        <c:gapWidth val="120"/>
        <c:overlap val="100"/>
        <c:axId val="463296848"/>
        <c:axId val="463294888"/>
      </c:barChart>
      <c:catAx>
        <c:axId val="46329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3294888"/>
        <c:crosses val="autoZero"/>
        <c:auto val="1"/>
        <c:lblAlgn val="ctr"/>
        <c:lblOffset val="100"/>
        <c:tickLblSkip val="1"/>
        <c:tickMarkSkip val="1"/>
        <c:noMultiLvlLbl val="0"/>
      </c:catAx>
      <c:valAx>
        <c:axId val="463294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329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　実質公債費比率（単年度）の各年度の推移は、平成</a:t>
          </a:r>
          <a:r>
            <a:rPr kumimoji="1" lang="en-US" altLang="ja-JP" sz="900" b="0" i="0" baseline="0">
              <a:solidFill>
                <a:schemeClr val="dk1"/>
              </a:solidFill>
              <a:effectLst/>
              <a:latin typeface="+mn-lt"/>
              <a:ea typeface="+mn-ea"/>
              <a:cs typeface="+mn-cs"/>
            </a:rPr>
            <a:t>27</a:t>
          </a:r>
          <a:r>
            <a:rPr kumimoji="1" lang="ja-JP" altLang="ja-JP" sz="900" b="0" i="0" baseline="0">
              <a:solidFill>
                <a:schemeClr val="dk1"/>
              </a:solidFill>
              <a:effectLst/>
              <a:latin typeface="+mn-lt"/>
              <a:ea typeface="+mn-ea"/>
              <a:cs typeface="+mn-cs"/>
            </a:rPr>
            <a:t>年度が△</a:t>
          </a:r>
          <a:r>
            <a:rPr kumimoji="1" lang="en-US" altLang="ja-JP" sz="900" b="0" i="0" baseline="0">
              <a:solidFill>
                <a:schemeClr val="dk1"/>
              </a:solidFill>
              <a:effectLst/>
              <a:latin typeface="+mn-lt"/>
              <a:ea typeface="+mn-ea"/>
              <a:cs typeface="+mn-cs"/>
            </a:rPr>
            <a:t>0.5</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28</a:t>
          </a:r>
          <a:r>
            <a:rPr kumimoji="1" lang="ja-JP" altLang="ja-JP" sz="900" b="0" i="0" baseline="0">
              <a:solidFill>
                <a:schemeClr val="dk1"/>
              </a:solidFill>
              <a:effectLst/>
              <a:latin typeface="+mn-lt"/>
              <a:ea typeface="+mn-ea"/>
              <a:cs typeface="+mn-cs"/>
            </a:rPr>
            <a:t>年度が△</a:t>
          </a:r>
          <a:r>
            <a:rPr kumimoji="1" lang="en-US" altLang="ja-JP" sz="900" b="0" i="0" baseline="0">
              <a:solidFill>
                <a:schemeClr val="dk1"/>
              </a:solidFill>
              <a:effectLst/>
              <a:latin typeface="+mn-lt"/>
              <a:ea typeface="+mn-ea"/>
              <a:cs typeface="+mn-cs"/>
            </a:rPr>
            <a:t>0.3</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年度が△</a:t>
          </a:r>
          <a:r>
            <a:rPr kumimoji="1" lang="en-US" altLang="ja-JP" sz="900" b="0" i="0" baseline="0">
              <a:solidFill>
                <a:schemeClr val="dk1"/>
              </a:solidFill>
              <a:effectLst/>
              <a:latin typeface="+mn-lt"/>
              <a:ea typeface="+mn-ea"/>
              <a:cs typeface="+mn-cs"/>
            </a:rPr>
            <a:t>0.3</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年度が△</a:t>
          </a:r>
          <a:r>
            <a:rPr kumimoji="1" lang="en-US" altLang="ja-JP" sz="900" b="0" i="0" baseline="0">
              <a:solidFill>
                <a:schemeClr val="dk1"/>
              </a:solidFill>
              <a:effectLst/>
              <a:latin typeface="+mn-lt"/>
              <a:ea typeface="+mn-ea"/>
              <a:cs typeface="+mn-cs"/>
            </a:rPr>
            <a:t>0.2</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、令和元年度が</a:t>
          </a:r>
          <a:r>
            <a:rPr kumimoji="1" lang="en-US" altLang="ja-JP" sz="900" b="0" i="0" baseline="0">
              <a:solidFill>
                <a:schemeClr val="dk1"/>
              </a:solidFill>
              <a:effectLst/>
              <a:latin typeface="+mn-lt"/>
              <a:ea typeface="+mn-ea"/>
              <a:cs typeface="+mn-cs"/>
            </a:rPr>
            <a:t>0.3</a:t>
          </a:r>
          <a:r>
            <a:rPr kumimoji="1" lang="ja-JP" altLang="ja-JP" sz="900" b="0" i="0" baseline="0">
              <a:solidFill>
                <a:schemeClr val="dk1"/>
              </a:solidFill>
              <a:effectLst/>
              <a:latin typeface="+mn-lt"/>
              <a:ea typeface="+mn-ea"/>
              <a:cs typeface="+mn-cs"/>
            </a:rPr>
            <a:t>％となっています。また、</a:t>
          </a:r>
          <a:r>
            <a:rPr kumimoji="1" lang="ja-JP" altLang="en-US" sz="900" b="0" i="0" baseline="0">
              <a:solidFill>
                <a:schemeClr val="dk1"/>
              </a:solidFill>
              <a:effectLst/>
              <a:latin typeface="+mn-lt"/>
              <a:ea typeface="+mn-ea"/>
              <a:cs typeface="+mn-cs"/>
            </a:rPr>
            <a:t>令和元</a:t>
          </a:r>
          <a:r>
            <a:rPr kumimoji="1" lang="ja-JP" altLang="ja-JP" sz="900" b="0" i="0" baseline="0">
              <a:solidFill>
                <a:schemeClr val="dk1"/>
              </a:solidFill>
              <a:effectLst/>
              <a:latin typeface="+mn-lt"/>
              <a:ea typeface="+mn-ea"/>
              <a:cs typeface="+mn-cs"/>
            </a:rPr>
            <a:t>年度の３カ年平均の比率を類似団体平均と比較すると、当市の</a:t>
          </a:r>
          <a:r>
            <a:rPr kumimoji="1" lang="en-US" altLang="ja-JP" sz="900" b="0" i="0" baseline="0">
              <a:solidFill>
                <a:schemeClr val="dk1"/>
              </a:solidFill>
              <a:effectLst/>
              <a:latin typeface="+mn-lt"/>
              <a:ea typeface="+mn-ea"/>
              <a:cs typeface="+mn-cs"/>
            </a:rPr>
            <a:t>0.0</a:t>
          </a:r>
          <a:r>
            <a:rPr kumimoji="1" lang="ja-JP" altLang="ja-JP" sz="900" b="0" i="0" baseline="0">
              <a:solidFill>
                <a:schemeClr val="dk1"/>
              </a:solidFill>
              <a:effectLst/>
              <a:latin typeface="+mn-lt"/>
              <a:ea typeface="+mn-ea"/>
              <a:cs typeface="+mn-cs"/>
            </a:rPr>
            <a:t>％に対して類似団体平均が</a:t>
          </a:r>
          <a:r>
            <a:rPr kumimoji="1" lang="en-US" altLang="ja-JP" sz="900" b="0" i="0" baseline="0">
              <a:solidFill>
                <a:schemeClr val="dk1"/>
              </a:solidFill>
              <a:effectLst/>
              <a:latin typeface="+mn-lt"/>
              <a:ea typeface="+mn-ea"/>
              <a:cs typeface="+mn-cs"/>
            </a:rPr>
            <a:t>7.7</a:t>
          </a:r>
          <a:r>
            <a:rPr kumimoji="1" lang="ja-JP" altLang="ja-JP" sz="900" b="0" i="0" baseline="0">
              <a:solidFill>
                <a:schemeClr val="dk1"/>
              </a:solidFill>
              <a:effectLst/>
              <a:latin typeface="+mn-lt"/>
              <a:ea typeface="+mn-ea"/>
              <a:cs typeface="+mn-cs"/>
            </a:rPr>
            <a:t>％であり、健全な水準といえます。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しかし、近年、臨時財政対策債の発行可能額に対して満額近い借入れや公共施設の老朽化に伴う改修工事の財源としての地方債の借入額が増加しているため、これに伴う元利償還金が増加</a:t>
          </a:r>
          <a:r>
            <a:rPr kumimoji="1" lang="ja-JP" altLang="en-US" sz="900" b="0" i="0" baseline="0">
              <a:solidFill>
                <a:schemeClr val="dk1"/>
              </a:solidFill>
              <a:effectLst/>
              <a:latin typeface="+mn-lt"/>
              <a:ea typeface="+mn-ea"/>
              <a:cs typeface="+mn-cs"/>
            </a:rPr>
            <a:t>し</a:t>
          </a:r>
          <a:r>
            <a:rPr kumimoji="1" lang="ja-JP" altLang="ja-JP" sz="900" b="0" i="0" baseline="0">
              <a:solidFill>
                <a:schemeClr val="dk1"/>
              </a:solidFill>
              <a:effectLst/>
              <a:latin typeface="+mn-lt"/>
              <a:ea typeface="+mn-ea"/>
              <a:cs typeface="+mn-cs"/>
            </a:rPr>
            <a:t>、比率が上昇傾向</a:t>
          </a:r>
          <a:r>
            <a:rPr kumimoji="1" lang="ja-JP" altLang="en-US" sz="900" b="0" i="0" baseline="0">
              <a:solidFill>
                <a:schemeClr val="dk1"/>
              </a:solidFill>
              <a:effectLst/>
              <a:latin typeface="+mn-lt"/>
              <a:ea typeface="+mn-ea"/>
              <a:cs typeface="+mn-cs"/>
            </a:rPr>
            <a:t>となっています</a:t>
          </a:r>
          <a:r>
            <a:rPr kumimoji="1"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今後においては、事業の必要性等を充分に検討し、起債に大きく依存しない財政運営に努めるとともに、市税等の納税指導や徴収強化を図り、引き続き健全な水準を維持できるよう努めます。</a:t>
          </a:r>
          <a:endParaRPr lang="ja-JP" altLang="ja-JP" sz="9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減債基金の利用なし。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将来負担比率に関しては、</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年度まで分子のマイナスを維持しており、健全な水準にあります。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地方債の残高は、類似団体との比較では少額となっているものの、近年は臨時財政対策債の発行可能額に対して満額近い発行や公共施設の老朽化に伴う改修工事の財源としての地方債の発行額が増加しており、元金償還金額より多額の借入れを行っている状態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市税等の納税指導や滞納処分により収納対策の更なる強化を図るとともに、扶助費などの義務的経費の削減、国民健康保険事業特別会計等の保険税の定期的な見直しによる繰出金の削減を行い財政基盤を強化することにより、各種基金の取崩し額を抑制するとともに、都市計画税等の充当可能特定収入を確保し、比率の健全な水準を維持できるよう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基金全体の金額としては、前年度と比較して</a:t>
          </a:r>
          <a:r>
            <a:rPr kumimoji="1" lang="en-US" altLang="ja-JP" sz="1100">
              <a:solidFill>
                <a:schemeClr val="dk1"/>
              </a:solidFill>
              <a:effectLst/>
              <a:latin typeface="+mn-lt"/>
              <a:ea typeface="+mn-ea"/>
              <a:cs typeface="+mn-cs"/>
            </a:rPr>
            <a:t>46,374</a:t>
          </a:r>
          <a:r>
            <a:rPr kumimoji="1" lang="ja-JP" altLang="ja-JP" sz="1100">
              <a:solidFill>
                <a:schemeClr val="dk1"/>
              </a:solidFill>
              <a:effectLst/>
              <a:latin typeface="+mn-lt"/>
              <a:ea typeface="+mn-ea"/>
              <a:cs typeface="+mn-cs"/>
            </a:rPr>
            <a:t>千円増加していますが、その理由として、多摩都市モノレール基金を令和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年度までに基金積立目標の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億円を達成するため</a:t>
          </a:r>
          <a:r>
            <a:rPr kumimoji="1" lang="en-US" altLang="ja-JP" sz="1100">
              <a:solidFill>
                <a:schemeClr val="dk1"/>
              </a:solidFill>
              <a:effectLst/>
              <a:latin typeface="+mn-lt"/>
              <a:ea typeface="+mn-ea"/>
              <a:cs typeface="+mn-cs"/>
            </a:rPr>
            <a:t>201,107</a:t>
          </a:r>
          <a:r>
            <a:rPr kumimoji="1" lang="ja-JP" altLang="ja-JP" sz="1100">
              <a:solidFill>
                <a:schemeClr val="dk1"/>
              </a:solidFill>
              <a:effectLst/>
              <a:latin typeface="+mn-lt"/>
              <a:ea typeface="+mn-ea"/>
              <a:cs typeface="+mn-cs"/>
            </a:rPr>
            <a:t>千円積み立てたことが主な要因です。一方、公共施設建設基金については施設老朽化による施設整備工事の増加により</a:t>
          </a:r>
          <a:r>
            <a:rPr kumimoji="1" lang="en-US" altLang="ja-JP" sz="1100">
              <a:solidFill>
                <a:schemeClr val="dk1"/>
              </a:solidFill>
              <a:effectLst/>
              <a:latin typeface="+mn-lt"/>
              <a:ea typeface="+mn-ea"/>
              <a:cs typeface="+mn-cs"/>
            </a:rPr>
            <a:t>262,400</a:t>
          </a:r>
          <a:r>
            <a:rPr kumimoji="1" lang="ja-JP" altLang="ja-JP" sz="1100">
              <a:solidFill>
                <a:schemeClr val="dk1"/>
              </a:solidFill>
              <a:effectLst/>
              <a:latin typeface="+mn-lt"/>
              <a:ea typeface="+mn-ea"/>
              <a:cs typeface="+mn-cs"/>
            </a:rPr>
            <a:t>千円を取り崩したことにより前年度と比較して</a:t>
          </a:r>
          <a:r>
            <a:rPr kumimoji="1" lang="en-US" altLang="ja-JP" sz="1100">
              <a:solidFill>
                <a:schemeClr val="dk1"/>
              </a:solidFill>
              <a:effectLst/>
              <a:latin typeface="+mn-lt"/>
              <a:ea typeface="+mn-ea"/>
              <a:cs typeface="+mn-cs"/>
            </a:rPr>
            <a:t>172,674</a:t>
          </a:r>
          <a:r>
            <a:rPr kumimoji="1" lang="ja-JP" altLang="ja-JP" sz="1100">
              <a:solidFill>
                <a:schemeClr val="dk1"/>
              </a:solidFill>
              <a:effectLst/>
              <a:latin typeface="+mn-lt"/>
              <a:ea typeface="+mn-ea"/>
              <a:cs typeface="+mn-cs"/>
            </a:rPr>
            <a:t>千円減少しております。全体の総括としては、扶助費等の経常経費の増大を見込んではいたものの、歳出増要因が若干低減された結果により、基金全体としては増加しているものです。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施設の老朽化に伴う</a:t>
          </a:r>
          <a:r>
            <a:rPr kumimoji="1" lang="ja-JP" altLang="en-US" sz="1100">
              <a:solidFill>
                <a:schemeClr val="dk1"/>
              </a:solidFill>
              <a:effectLst/>
              <a:latin typeface="+mn-lt"/>
              <a:ea typeface="+mn-ea"/>
              <a:cs typeface="+mn-cs"/>
            </a:rPr>
            <a:t>改修費用</a:t>
          </a:r>
          <a:r>
            <a:rPr kumimoji="1" lang="ja-JP" altLang="ja-JP" sz="1100">
              <a:solidFill>
                <a:schemeClr val="dk1"/>
              </a:solidFill>
              <a:effectLst/>
              <a:latin typeface="+mn-lt"/>
              <a:ea typeface="+mn-ea"/>
              <a:cs typeface="+mn-cs"/>
            </a:rPr>
            <a:t>、扶助費等の経常経費の増大など、多額の財政負担が見込まれるため、財政調整基金及び公共施設建設基金について、積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立てていく必要があります。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公共施設建設基金：公共施設や道路における新設、増設、改築、修繕など普通建設事業に活用。　</a:t>
          </a:r>
          <a:endParaRPr lang="ja-JP" altLang="ja-JP" sz="1400">
            <a:effectLst/>
          </a:endParaRPr>
        </a:p>
        <a:p>
          <a:r>
            <a:rPr kumimoji="1" lang="ja-JP" altLang="ja-JP" sz="1100">
              <a:solidFill>
                <a:schemeClr val="dk1"/>
              </a:solidFill>
              <a:effectLst/>
              <a:latin typeface="+mn-lt"/>
              <a:ea typeface="+mn-ea"/>
              <a:cs typeface="+mn-cs"/>
            </a:rPr>
            <a:t>　多摩都市モノレール基金：軌道交通が整備されていない本市において、公共交通の主力となる多摩都市モノレールの延伸に関する費用に活用。</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公共施設建設基金：令和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年度に完了予定である都市核地区土地区画整理事業に充当するなど、普通建設事業の支出増加に伴う基金残高の減。</a:t>
          </a:r>
          <a:endParaRPr lang="ja-JP" altLang="ja-JP" sz="1400">
            <a:effectLst/>
          </a:endParaRPr>
        </a:p>
        <a:p>
          <a:r>
            <a:rPr kumimoji="1" lang="ja-JP" altLang="ja-JP" sz="1100">
              <a:solidFill>
                <a:schemeClr val="dk1"/>
              </a:solidFill>
              <a:effectLst/>
              <a:latin typeface="+mn-lt"/>
              <a:ea typeface="+mn-ea"/>
              <a:cs typeface="+mn-cs"/>
            </a:rPr>
            <a:t>　多摩都市モノレール基金：令和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億円積み立てる目標に向けた積立額の増。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公共施設建設基金：小平・村山・大和衛生組合負担金がごみ焼却施設等の建設に伴い増加することや、新青梅街道拡幅に伴う管きょ改修事業など、</a:t>
          </a:r>
          <a:endParaRPr lang="ja-JP" altLang="ja-JP" sz="1400">
            <a:effectLst/>
          </a:endParaRPr>
        </a:p>
        <a:p>
          <a:r>
            <a:rPr kumimoji="1" lang="ja-JP" altLang="ja-JP" sz="1100">
              <a:solidFill>
                <a:schemeClr val="dk1"/>
              </a:solidFill>
              <a:effectLst/>
              <a:latin typeface="+mn-lt"/>
              <a:ea typeface="+mn-ea"/>
              <a:cs typeface="+mn-cs"/>
            </a:rPr>
            <a:t>　　　　　　　　　　基金を大きく取り崩すことが考えられるため、計画的な基金運用を実施する必要があります。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多摩都市モノレール基金：短期的には令和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億円積み立てを行います。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財政調整基金残高については</a:t>
          </a:r>
          <a:r>
            <a:rPr kumimoji="1" lang="ja-JP" altLang="en-US" sz="1100">
              <a:solidFill>
                <a:schemeClr val="dk1"/>
              </a:solidFill>
              <a:effectLst/>
              <a:latin typeface="+mn-lt"/>
              <a:ea typeface="+mn-ea"/>
              <a:cs typeface="+mn-cs"/>
            </a:rPr>
            <a:t>、財源不足額を補うために積立</a:t>
          </a:r>
          <a:r>
            <a:rPr kumimoji="1" lang="ja-JP" altLang="ja-JP" sz="1100">
              <a:solidFill>
                <a:schemeClr val="dk1"/>
              </a:solidFill>
              <a:effectLst/>
              <a:latin typeface="+mn-lt"/>
              <a:ea typeface="+mn-ea"/>
              <a:cs typeface="+mn-cs"/>
            </a:rPr>
            <a:t>額を上回る</a:t>
          </a:r>
          <a:r>
            <a:rPr kumimoji="1" lang="ja-JP" altLang="en-US" sz="1100">
              <a:solidFill>
                <a:schemeClr val="dk1"/>
              </a:solidFill>
              <a:effectLst/>
              <a:latin typeface="+mn-lt"/>
              <a:ea typeface="+mn-ea"/>
              <a:cs typeface="+mn-cs"/>
            </a:rPr>
            <a:t>取り崩しを</a:t>
          </a:r>
          <a:r>
            <a:rPr kumimoji="1" lang="ja-JP" altLang="ja-JP" sz="1100">
              <a:solidFill>
                <a:schemeClr val="dk1"/>
              </a:solidFill>
              <a:effectLst/>
              <a:latin typeface="+mn-lt"/>
              <a:ea typeface="+mn-ea"/>
              <a:cs typeface="+mn-cs"/>
            </a:rPr>
            <a:t>したことから前年度と比較して</a:t>
          </a:r>
          <a:r>
            <a:rPr kumimoji="1" lang="en-US" altLang="ja-JP" sz="1100">
              <a:solidFill>
                <a:schemeClr val="dk1"/>
              </a:solidFill>
              <a:effectLst/>
              <a:latin typeface="+mn-lt"/>
              <a:ea typeface="+mn-ea"/>
              <a:cs typeface="+mn-cs"/>
            </a:rPr>
            <a:t>18,394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計画的で安定的な財政運営を推進するため、令和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年度までに標準財政規模の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％以上の基金残高確保に努めます。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年度以前の当初予算では、財政調整基金を繰り入れない予算であったものの、近年では経常経費の増加が影響し、平成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は、多額の財政調整基金を繰り入れた内容で予算を組んでいる状況であることから、財政需要に耐えうる基金残高を確保する必要があります。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72,382
70,650
15.32
29,003,825
28,165,643
811,541
13,901,909
14,705,693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基準財政収入額については、</a:t>
          </a:r>
          <a:r>
            <a:rPr kumimoji="1" lang="ja-JP" altLang="en-US" sz="1100" b="0" i="0" baseline="0">
              <a:solidFill>
                <a:schemeClr val="dk1"/>
              </a:solidFill>
              <a:effectLst/>
              <a:latin typeface="+mn-lt"/>
              <a:ea typeface="+mn-ea"/>
              <a:cs typeface="+mn-cs"/>
            </a:rPr>
            <a:t>市町村民税所得割</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などにより、前年度と比較して</a:t>
          </a:r>
          <a:r>
            <a:rPr kumimoji="1" lang="en-US" altLang="ja-JP" sz="1100" b="0" i="0" baseline="0">
              <a:solidFill>
                <a:schemeClr val="dk1"/>
              </a:solidFill>
              <a:effectLst/>
              <a:latin typeface="+mn-lt"/>
              <a:ea typeface="+mn-ea"/>
              <a:cs typeface="+mn-cs"/>
            </a:rPr>
            <a:t>70,148</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基準財政需要額については、</a:t>
          </a:r>
          <a:r>
            <a:rPr kumimoji="1" lang="ja-JP" altLang="en-US" sz="1100" b="0" i="0" baseline="0">
              <a:solidFill>
                <a:schemeClr val="dk1"/>
              </a:solidFill>
              <a:effectLst/>
              <a:latin typeface="+mn-lt"/>
              <a:ea typeface="+mn-ea"/>
              <a:cs typeface="+mn-cs"/>
            </a:rPr>
            <a:t>個別算定経費の社会福祉費</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などにより、前年度と比較して</a:t>
          </a:r>
          <a:r>
            <a:rPr kumimoji="1" lang="en-US" altLang="ja-JP" sz="1100" b="0" i="0" baseline="0">
              <a:solidFill>
                <a:schemeClr val="dk1"/>
              </a:solidFill>
              <a:effectLst/>
              <a:latin typeface="+mn-lt"/>
              <a:ea typeface="+mn-ea"/>
              <a:cs typeface="+mn-cs"/>
            </a:rPr>
            <a:t>160,891</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以上により、昨年度と</a:t>
          </a:r>
          <a:r>
            <a:rPr kumimoji="1" lang="ja-JP" altLang="en-US" sz="1100" b="0" i="0" baseline="0">
              <a:solidFill>
                <a:schemeClr val="dk1"/>
              </a:solidFill>
              <a:effectLst/>
              <a:latin typeface="+mn-lt"/>
              <a:ea typeface="+mn-ea"/>
              <a:cs typeface="+mn-cs"/>
            </a:rPr>
            <a:t>同</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0.83</a:t>
          </a:r>
          <a:r>
            <a:rPr kumimoji="1" lang="ja-JP" altLang="ja-JP" sz="1100" b="0" i="0" baseline="0">
              <a:solidFill>
                <a:schemeClr val="dk1"/>
              </a:solidFill>
              <a:effectLst/>
              <a:latin typeface="+mn-lt"/>
              <a:ea typeface="+mn-ea"/>
              <a:cs typeface="+mn-cs"/>
            </a:rPr>
            <a:t>となりました。類似団体平均を</a:t>
          </a:r>
          <a:r>
            <a:rPr kumimoji="1" lang="en-US" altLang="ja-JP" sz="1100" b="0" i="0" baseline="0">
              <a:solidFill>
                <a:schemeClr val="dk1"/>
              </a:solidFill>
              <a:effectLst/>
              <a:latin typeface="+mn-lt"/>
              <a:ea typeface="+mn-ea"/>
              <a:cs typeface="+mn-cs"/>
            </a:rPr>
            <a:t>0.31</a:t>
          </a:r>
          <a:r>
            <a:rPr kumimoji="1" lang="ja-JP" altLang="ja-JP" sz="1100" b="0" i="0" baseline="0">
              <a:solidFill>
                <a:schemeClr val="dk1"/>
              </a:solidFill>
              <a:effectLst/>
              <a:latin typeface="+mn-lt"/>
              <a:ea typeface="+mn-ea"/>
              <a:cs typeface="+mn-cs"/>
            </a:rPr>
            <a:t>上回っているものの、依然として交付税収入に依存しており、義務的経費等の削減が急務となっています。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7408</xdr:rowOff>
    </xdr:to>
    <xdr:cxnSp macro="">
      <xdr:nvCxnSpPr>
        <xdr:cNvPr id="69" name="直線コネクタ 68"/>
        <xdr:cNvCxnSpPr/>
      </xdr:nvCxnSpPr>
      <xdr:spPr>
        <a:xfrm>
          <a:off x="4114800" y="652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7408</xdr:rowOff>
    </xdr:to>
    <xdr:cxnSp macro="">
      <xdr:nvCxnSpPr>
        <xdr:cNvPr id="72" name="直線コネクタ 71"/>
        <xdr:cNvCxnSpPr/>
      </xdr:nvCxnSpPr>
      <xdr:spPr>
        <a:xfrm>
          <a:off x="3225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7408</xdr:rowOff>
    </xdr:to>
    <xdr:cxnSp macro="">
      <xdr:nvCxnSpPr>
        <xdr:cNvPr id="75" name="直線コネクタ 74"/>
        <xdr:cNvCxnSpPr/>
      </xdr:nvCxnSpPr>
      <xdr:spPr>
        <a:xfrm flipV="1">
          <a:off x="2336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7408</xdr:rowOff>
    </xdr:from>
    <xdr:to>
      <xdr:col>11</xdr:col>
      <xdr:colOff>31750</xdr:colOff>
      <xdr:row>38</xdr:row>
      <xdr:rowOff>47625</xdr:rowOff>
    </xdr:to>
    <xdr:cxnSp macro="">
      <xdr:nvCxnSpPr>
        <xdr:cNvPr id="78" name="直線コネクタ 77"/>
        <xdr:cNvCxnSpPr/>
      </xdr:nvCxnSpPr>
      <xdr:spPr>
        <a:xfrm flipV="1">
          <a:off x="1447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81" name="フローチャート: 判断 80"/>
        <xdr:cNvSpPr/>
      </xdr:nvSpPr>
      <xdr:spPr>
        <a:xfrm>
          <a:off x="1397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112835</xdr:rowOff>
    </xdr:from>
    <xdr:ext cx="762000" cy="259045"/>
    <xdr:sp macro="" textlink="">
      <xdr:nvSpPr>
        <xdr:cNvPr id="82" name="テキスト ボックス 81"/>
        <xdr:cNvSpPr txBox="1"/>
      </xdr:nvSpPr>
      <xdr:spPr>
        <a:xfrm>
          <a:off x="1066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144585</xdr:rowOff>
    </xdr:from>
    <xdr:ext cx="762000" cy="259045"/>
    <xdr:sp macro="" textlink="">
      <xdr:nvSpPr>
        <xdr:cNvPr id="89" name="財政力該当値テキスト"/>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経常収支比率については、分母では</a:t>
          </a:r>
          <a:r>
            <a:rPr kumimoji="1" lang="ja-JP" altLang="en-US" sz="1100">
              <a:solidFill>
                <a:schemeClr val="dk1"/>
              </a:solidFill>
              <a:effectLst/>
              <a:latin typeface="+mn-lt"/>
              <a:ea typeface="+mn-ea"/>
              <a:cs typeface="+mn-cs"/>
            </a:rPr>
            <a:t>地方税や子ども・子育て支援臨時交付金等</a:t>
          </a:r>
          <a:r>
            <a:rPr kumimoji="1" lang="ja-JP" altLang="ja-JP" sz="1100">
              <a:solidFill>
                <a:schemeClr val="dk1"/>
              </a:solidFill>
              <a:effectLst/>
              <a:latin typeface="+mn-lt"/>
              <a:ea typeface="+mn-ea"/>
              <a:cs typeface="+mn-cs"/>
            </a:rPr>
            <a:t>の増により、全体で</a:t>
          </a:r>
          <a:r>
            <a:rPr kumimoji="1" lang="en-US" altLang="ja-JP" sz="1100">
              <a:solidFill>
                <a:schemeClr val="dk1"/>
              </a:solidFill>
              <a:effectLst/>
              <a:latin typeface="+mn-lt"/>
              <a:ea typeface="+mn-ea"/>
              <a:cs typeface="+mn-cs"/>
            </a:rPr>
            <a:t>105,913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％）の増となりました。分子では人件費は</a:t>
          </a:r>
          <a:r>
            <a:rPr kumimoji="1" lang="ja-JP" altLang="en-US" sz="1100">
              <a:solidFill>
                <a:schemeClr val="dk1"/>
              </a:solidFill>
              <a:effectLst/>
              <a:latin typeface="+mn-lt"/>
              <a:ea typeface="+mn-ea"/>
              <a:cs typeface="+mn-cs"/>
            </a:rPr>
            <a:t>時間外勤務手当</a:t>
          </a:r>
          <a:r>
            <a:rPr kumimoji="1" lang="ja-JP" altLang="ja-JP" sz="1100">
              <a:solidFill>
                <a:schemeClr val="dk1"/>
              </a:solidFill>
              <a:effectLst/>
              <a:latin typeface="+mn-lt"/>
              <a:ea typeface="+mn-ea"/>
              <a:cs typeface="+mn-cs"/>
            </a:rPr>
            <a:t>等の増、</a:t>
          </a:r>
          <a:r>
            <a:rPr kumimoji="1" lang="ja-JP" altLang="en-US" sz="1100">
              <a:solidFill>
                <a:schemeClr val="dk1"/>
              </a:solidFill>
              <a:effectLst/>
              <a:latin typeface="+mn-lt"/>
              <a:ea typeface="+mn-ea"/>
              <a:cs typeface="+mn-cs"/>
            </a:rPr>
            <a:t>公債費は臨時財政対策債の元金償還額</a:t>
          </a:r>
          <a:r>
            <a:rPr kumimoji="1" lang="ja-JP" altLang="ja-JP" sz="1100">
              <a:solidFill>
                <a:schemeClr val="dk1"/>
              </a:solidFill>
              <a:effectLst/>
              <a:latin typeface="+mn-lt"/>
              <a:ea typeface="+mn-ea"/>
              <a:cs typeface="+mn-cs"/>
            </a:rPr>
            <a:t>の増により、全体で</a:t>
          </a:r>
          <a:r>
            <a:rPr kumimoji="1" lang="en-US" altLang="ja-JP" sz="1100">
              <a:solidFill>
                <a:schemeClr val="dk1"/>
              </a:solidFill>
              <a:effectLst/>
              <a:latin typeface="+mn-lt"/>
              <a:ea typeface="+mn-ea"/>
              <a:cs typeface="+mn-cs"/>
            </a:rPr>
            <a:t>198,828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％）の増となり、経常収支比率は昨年度と比較して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ポイント悪化しました。</a:t>
          </a:r>
          <a:r>
            <a:rPr kumimoji="1" lang="ja-JP" altLang="ja-JP" sz="1100" b="0" i="0" baseline="0">
              <a:solidFill>
                <a:schemeClr val="dk1"/>
              </a:solidFill>
              <a:effectLst/>
              <a:latin typeface="+mn-lt"/>
              <a:ea typeface="+mn-ea"/>
              <a:cs typeface="+mn-cs"/>
            </a:rPr>
            <a:t>引き続き、市税等の収納対策の強化により、収納率の向上を図るとともに扶助費などの義務的経費の削減を行い健全な財政運営に努めます。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15240</xdr:rowOff>
    </xdr:to>
    <xdr:cxnSp macro="">
      <xdr:nvCxnSpPr>
        <xdr:cNvPr id="134" name="直線コネクタ 133"/>
        <xdr:cNvCxnSpPr/>
      </xdr:nvCxnSpPr>
      <xdr:spPr>
        <a:xfrm>
          <a:off x="4114800" y="10939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103959</xdr:rowOff>
    </xdr:from>
    <xdr:to>
      <xdr:col>19</xdr:col>
      <xdr:colOff>133350</xdr:colOff>
      <xdr:row>63</xdr:row>
      <xdr:rowOff>138430</xdr:rowOff>
    </xdr:to>
    <xdr:cxnSp macro="">
      <xdr:nvCxnSpPr>
        <xdr:cNvPr id="137" name="直線コネクタ 136"/>
        <xdr:cNvCxnSpPr/>
      </xdr:nvCxnSpPr>
      <xdr:spPr>
        <a:xfrm>
          <a:off x="3225800" y="1090530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103959</xdr:rowOff>
    </xdr:from>
    <xdr:to>
      <xdr:col>15</xdr:col>
      <xdr:colOff>82550</xdr:colOff>
      <xdr:row>64</xdr:row>
      <xdr:rowOff>8346</xdr:rowOff>
    </xdr:to>
    <xdr:cxnSp macro="">
      <xdr:nvCxnSpPr>
        <xdr:cNvPr id="140" name="直線コネクタ 139"/>
        <xdr:cNvCxnSpPr/>
      </xdr:nvCxnSpPr>
      <xdr:spPr>
        <a:xfrm flipV="1">
          <a:off x="2336800" y="1090530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130628</xdr:rowOff>
    </xdr:from>
    <xdr:to>
      <xdr:col>11</xdr:col>
      <xdr:colOff>31750</xdr:colOff>
      <xdr:row>64</xdr:row>
      <xdr:rowOff>8346</xdr:rowOff>
    </xdr:to>
    <xdr:cxnSp macro="">
      <xdr:nvCxnSpPr>
        <xdr:cNvPr id="143" name="直線コネクタ 142"/>
        <xdr:cNvCxnSpPr/>
      </xdr:nvCxnSpPr>
      <xdr:spPr>
        <a:xfrm>
          <a:off x="1447800" y="10760528"/>
          <a:ext cx="889000" cy="2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46" name="フローチャート: 判断 145"/>
        <xdr:cNvSpPr/>
      </xdr:nvSpPr>
      <xdr:spPr>
        <a:xfrm>
          <a:off x="1397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170923</xdr:rowOff>
    </xdr:from>
    <xdr:ext cx="762000" cy="259045"/>
    <xdr:sp macro="" textlink="">
      <xdr:nvSpPr>
        <xdr:cNvPr id="147" name="テキスト ボックス 146"/>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5" name="楕円 154"/>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6" name="テキスト ボックス 155"/>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53159</xdr:rowOff>
    </xdr:from>
    <xdr:to>
      <xdr:col>15</xdr:col>
      <xdr:colOff>133350</xdr:colOff>
      <xdr:row>63</xdr:row>
      <xdr:rowOff>154759</xdr:rowOff>
    </xdr:to>
    <xdr:sp macro="" textlink="">
      <xdr:nvSpPr>
        <xdr:cNvPr id="157" name="楕円 156"/>
        <xdr:cNvSpPr/>
      </xdr:nvSpPr>
      <xdr:spPr>
        <a:xfrm>
          <a:off x="3175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139536</xdr:rowOff>
    </xdr:from>
    <xdr:ext cx="762000" cy="259045"/>
    <xdr:sp macro="" textlink="">
      <xdr:nvSpPr>
        <xdr:cNvPr id="158" name="テキスト ボックス 157"/>
        <xdr:cNvSpPr txBox="1"/>
      </xdr:nvSpPr>
      <xdr:spPr>
        <a:xfrm>
          <a:off x="2844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128996</xdr:rowOff>
    </xdr:from>
    <xdr:to>
      <xdr:col>11</xdr:col>
      <xdr:colOff>82550</xdr:colOff>
      <xdr:row>64</xdr:row>
      <xdr:rowOff>59146</xdr:rowOff>
    </xdr:to>
    <xdr:sp macro="" textlink="">
      <xdr:nvSpPr>
        <xdr:cNvPr id="159" name="楕円 158"/>
        <xdr:cNvSpPr/>
      </xdr:nvSpPr>
      <xdr:spPr>
        <a:xfrm>
          <a:off x="2286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43923</xdr:rowOff>
    </xdr:from>
    <xdr:ext cx="762000" cy="259045"/>
    <xdr:sp macro="" textlink="">
      <xdr:nvSpPr>
        <xdr:cNvPr id="160" name="テキスト ボックス 159"/>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79828</xdr:rowOff>
    </xdr:from>
    <xdr:to>
      <xdr:col>7</xdr:col>
      <xdr:colOff>31750</xdr:colOff>
      <xdr:row>63</xdr:row>
      <xdr:rowOff>9978</xdr:rowOff>
    </xdr:to>
    <xdr:sp macro="" textlink="">
      <xdr:nvSpPr>
        <xdr:cNvPr id="161" name="楕円 160"/>
        <xdr:cNvSpPr/>
      </xdr:nvSpPr>
      <xdr:spPr>
        <a:xfrm>
          <a:off x="1397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166205</xdr:rowOff>
    </xdr:from>
    <xdr:ext cx="762000" cy="259045"/>
    <xdr:sp macro="" textlink="">
      <xdr:nvSpPr>
        <xdr:cNvPr id="162" name="テキスト ボックス 161"/>
        <xdr:cNvSpPr txBox="1"/>
      </xdr:nvSpPr>
      <xdr:spPr>
        <a:xfrm>
          <a:off x="1066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類似団体と比較して、人件費・物件費等が低くなっているのは、ごみ処理業務、常備消防業務等を一部事務組合等に委託して行っていることが主な要因として挙げられます。</a:t>
          </a:r>
          <a:endParaRPr lang="ja-JP" altLang="ja-JP" sz="1400">
            <a:effectLst/>
          </a:endParaRPr>
        </a:p>
        <a:p>
          <a:r>
            <a:rPr kumimoji="1" lang="ja-JP" altLang="ja-JP" sz="1100">
              <a:solidFill>
                <a:schemeClr val="dk1"/>
              </a:solidFill>
              <a:effectLst/>
              <a:latin typeface="+mn-lt"/>
              <a:ea typeface="+mn-ea"/>
              <a:cs typeface="+mn-cs"/>
            </a:rPr>
            <a:t>　また昨年度の決算額と比較すると、</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費においては</a:t>
          </a:r>
          <a:r>
            <a:rPr kumimoji="1" lang="ja-JP" altLang="en-US" sz="1100">
              <a:solidFill>
                <a:schemeClr val="dk1"/>
              </a:solidFill>
              <a:effectLst/>
              <a:latin typeface="+mn-lt"/>
              <a:ea typeface="+mn-ea"/>
              <a:cs typeface="+mn-cs"/>
            </a:rPr>
            <a:t>構想・基本計画策定支援業務委託料</a:t>
          </a:r>
          <a:r>
            <a:rPr kumimoji="1" lang="ja-JP" altLang="ja-JP" sz="1100">
              <a:solidFill>
                <a:schemeClr val="dk1"/>
              </a:solidFill>
              <a:effectLst/>
              <a:latin typeface="+mn-lt"/>
              <a:ea typeface="+mn-ea"/>
              <a:cs typeface="+mn-cs"/>
            </a:rPr>
            <a:t>等の増があり、</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人当たり人件費・物件費等</a:t>
          </a:r>
          <a:r>
            <a:rPr kumimoji="1" lang="en-US" altLang="ja-JP" sz="1100" b="0" i="0" baseline="0">
              <a:solidFill>
                <a:schemeClr val="dk1"/>
              </a:solidFill>
              <a:effectLst/>
              <a:latin typeface="+mn-lt"/>
              <a:ea typeface="+mn-ea"/>
              <a:cs typeface="+mn-cs"/>
            </a:rPr>
            <a:t>5,468</a:t>
          </a:r>
          <a:r>
            <a:rPr kumimoji="1" lang="ja-JP" altLang="ja-JP" sz="1100" b="0" i="0" baseline="0">
              <a:solidFill>
                <a:schemeClr val="dk1"/>
              </a:solidFill>
              <a:effectLst/>
              <a:latin typeface="+mn-lt"/>
              <a:ea typeface="+mn-ea"/>
              <a:cs typeface="+mn-cs"/>
            </a:rPr>
            <a:t>円増加しました。</a:t>
          </a:r>
          <a:endParaRPr lang="ja-JP" altLang="ja-JP" sz="1400">
            <a:effectLst/>
          </a:endParaRPr>
        </a:p>
        <a:p>
          <a:r>
            <a:rPr kumimoji="1" lang="ja-JP" altLang="ja-JP" sz="1100" b="0" i="0" baseline="0">
              <a:solidFill>
                <a:schemeClr val="dk1"/>
              </a:solidFill>
              <a:effectLst/>
              <a:latin typeface="+mn-lt"/>
              <a:ea typeface="+mn-ea"/>
              <a:cs typeface="+mn-cs"/>
            </a:rPr>
            <a:t>　引き続き、事務事業の見直し等を徹底して歳出削減に努めます。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123027</xdr:rowOff>
    </xdr:from>
    <xdr:to>
      <xdr:col>23</xdr:col>
      <xdr:colOff>133350</xdr:colOff>
      <xdr:row>81</xdr:row>
      <xdr:rowOff>4355</xdr:rowOff>
    </xdr:to>
    <xdr:cxnSp macro="">
      <xdr:nvCxnSpPr>
        <xdr:cNvPr id="195" name="直線コネクタ 194"/>
        <xdr:cNvCxnSpPr/>
      </xdr:nvCxnSpPr>
      <xdr:spPr>
        <a:xfrm>
          <a:off x="4114800" y="13839027"/>
          <a:ext cx="838200" cy="5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120334</xdr:rowOff>
    </xdr:from>
    <xdr:to>
      <xdr:col>19</xdr:col>
      <xdr:colOff>133350</xdr:colOff>
      <xdr:row>80</xdr:row>
      <xdr:rowOff>123027</xdr:rowOff>
    </xdr:to>
    <xdr:cxnSp macro="">
      <xdr:nvCxnSpPr>
        <xdr:cNvPr id="198" name="直線コネクタ 197"/>
        <xdr:cNvCxnSpPr/>
      </xdr:nvCxnSpPr>
      <xdr:spPr>
        <a:xfrm>
          <a:off x="3225800" y="13836334"/>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120334</xdr:rowOff>
    </xdr:from>
    <xdr:to>
      <xdr:col>15</xdr:col>
      <xdr:colOff>82550</xdr:colOff>
      <xdr:row>80</xdr:row>
      <xdr:rowOff>125507</xdr:rowOff>
    </xdr:to>
    <xdr:cxnSp macro="">
      <xdr:nvCxnSpPr>
        <xdr:cNvPr id="201" name="直線コネクタ 200"/>
        <xdr:cNvCxnSpPr/>
      </xdr:nvCxnSpPr>
      <xdr:spPr>
        <a:xfrm flipV="1">
          <a:off x="2336800" y="13836334"/>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125507</xdr:rowOff>
    </xdr:from>
    <xdr:to>
      <xdr:col>11</xdr:col>
      <xdr:colOff>31750</xdr:colOff>
      <xdr:row>80</xdr:row>
      <xdr:rowOff>133972</xdr:rowOff>
    </xdr:to>
    <xdr:cxnSp macro="">
      <xdr:nvCxnSpPr>
        <xdr:cNvPr id="204" name="直線コネクタ 203"/>
        <xdr:cNvCxnSpPr/>
      </xdr:nvCxnSpPr>
      <xdr:spPr>
        <a:xfrm flipV="1">
          <a:off x="1447800" y="13841507"/>
          <a:ext cx="889000" cy="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907</xdr:rowOff>
    </xdr:from>
    <xdr:to>
      <xdr:col>7</xdr:col>
      <xdr:colOff>31750</xdr:colOff>
      <xdr:row>81</xdr:row>
      <xdr:rowOff>102507</xdr:rowOff>
    </xdr:to>
    <xdr:sp macro="" textlink="">
      <xdr:nvSpPr>
        <xdr:cNvPr id="207" name="フローチャート: 判断 206"/>
        <xdr:cNvSpPr/>
      </xdr:nvSpPr>
      <xdr:spPr>
        <a:xfrm>
          <a:off x="1397000" y="1388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87284</xdr:rowOff>
    </xdr:from>
    <xdr:ext cx="762000" cy="259045"/>
    <xdr:sp macro="" textlink="">
      <xdr:nvSpPr>
        <xdr:cNvPr id="208" name="テキスト ボックス 207"/>
        <xdr:cNvSpPr txBox="1"/>
      </xdr:nvSpPr>
      <xdr:spPr>
        <a:xfrm>
          <a:off x="1066800" y="1397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125005</xdr:rowOff>
    </xdr:from>
    <xdr:to>
      <xdr:col>23</xdr:col>
      <xdr:colOff>184150</xdr:colOff>
      <xdr:row>81</xdr:row>
      <xdr:rowOff>55155</xdr:rowOff>
    </xdr:to>
    <xdr:sp macro="" textlink="">
      <xdr:nvSpPr>
        <xdr:cNvPr id="214" name="楕円 213"/>
        <xdr:cNvSpPr/>
      </xdr:nvSpPr>
      <xdr:spPr>
        <a:xfrm>
          <a:off x="4902200" y="1384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46282</xdr:rowOff>
    </xdr:from>
    <xdr:ext cx="762000" cy="259045"/>
    <xdr:sp macro="" textlink="">
      <xdr:nvSpPr>
        <xdr:cNvPr id="215" name="人件費・物件費等の状況該当値テキスト"/>
        <xdr:cNvSpPr txBox="1"/>
      </xdr:nvSpPr>
      <xdr:spPr>
        <a:xfrm>
          <a:off x="5041900" y="1376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72227</xdr:rowOff>
    </xdr:from>
    <xdr:to>
      <xdr:col>19</xdr:col>
      <xdr:colOff>184150</xdr:colOff>
      <xdr:row>81</xdr:row>
      <xdr:rowOff>2377</xdr:rowOff>
    </xdr:to>
    <xdr:sp macro="" textlink="">
      <xdr:nvSpPr>
        <xdr:cNvPr id="216" name="楕円 215"/>
        <xdr:cNvSpPr/>
      </xdr:nvSpPr>
      <xdr:spPr>
        <a:xfrm>
          <a:off x="4064000" y="137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12554</xdr:rowOff>
    </xdr:from>
    <xdr:ext cx="736600" cy="259045"/>
    <xdr:sp macro="" textlink="">
      <xdr:nvSpPr>
        <xdr:cNvPr id="217" name="テキスト ボックス 216"/>
        <xdr:cNvSpPr txBox="1"/>
      </xdr:nvSpPr>
      <xdr:spPr>
        <a:xfrm>
          <a:off x="3733800" y="13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69534</xdr:rowOff>
    </xdr:from>
    <xdr:to>
      <xdr:col>15</xdr:col>
      <xdr:colOff>133350</xdr:colOff>
      <xdr:row>80</xdr:row>
      <xdr:rowOff>171134</xdr:rowOff>
    </xdr:to>
    <xdr:sp macro="" textlink="">
      <xdr:nvSpPr>
        <xdr:cNvPr id="218" name="楕円 217"/>
        <xdr:cNvSpPr/>
      </xdr:nvSpPr>
      <xdr:spPr>
        <a:xfrm>
          <a:off x="3175000" y="137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9861</xdr:rowOff>
    </xdr:from>
    <xdr:ext cx="762000" cy="259045"/>
    <xdr:sp macro="" textlink="">
      <xdr:nvSpPr>
        <xdr:cNvPr id="219" name="テキスト ボックス 218"/>
        <xdr:cNvSpPr txBox="1"/>
      </xdr:nvSpPr>
      <xdr:spPr>
        <a:xfrm>
          <a:off x="2844800" y="135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74707</xdr:rowOff>
    </xdr:from>
    <xdr:to>
      <xdr:col>11</xdr:col>
      <xdr:colOff>82550</xdr:colOff>
      <xdr:row>81</xdr:row>
      <xdr:rowOff>4857</xdr:rowOff>
    </xdr:to>
    <xdr:sp macro="" textlink="">
      <xdr:nvSpPr>
        <xdr:cNvPr id="220" name="楕円 219"/>
        <xdr:cNvSpPr/>
      </xdr:nvSpPr>
      <xdr:spPr>
        <a:xfrm>
          <a:off x="2286000" y="137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15034</xdr:rowOff>
    </xdr:from>
    <xdr:ext cx="762000" cy="259045"/>
    <xdr:sp macro="" textlink="">
      <xdr:nvSpPr>
        <xdr:cNvPr id="221" name="テキスト ボックス 220"/>
        <xdr:cNvSpPr txBox="1"/>
      </xdr:nvSpPr>
      <xdr:spPr>
        <a:xfrm>
          <a:off x="1955800" y="1355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83172</xdr:rowOff>
    </xdr:from>
    <xdr:to>
      <xdr:col>7</xdr:col>
      <xdr:colOff>31750</xdr:colOff>
      <xdr:row>81</xdr:row>
      <xdr:rowOff>13322</xdr:rowOff>
    </xdr:to>
    <xdr:sp macro="" textlink="">
      <xdr:nvSpPr>
        <xdr:cNvPr id="222" name="楕円 221"/>
        <xdr:cNvSpPr/>
      </xdr:nvSpPr>
      <xdr:spPr>
        <a:xfrm>
          <a:off x="1397000" y="1379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23499</xdr:rowOff>
    </xdr:from>
    <xdr:ext cx="762000" cy="259045"/>
    <xdr:sp macro="" textlink="">
      <xdr:nvSpPr>
        <xdr:cNvPr id="223" name="テキスト ボックス 222"/>
        <xdr:cNvSpPr txBox="1"/>
      </xdr:nvSpPr>
      <xdr:spPr>
        <a:xfrm>
          <a:off x="1066800" y="135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東京都の基準に準拠しているものの、類似団体平均では</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ポイント上回っています。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国及び東京都の基準に準拠し、他の地方公共団体との均衡を考慮しつつ、職員の職務や責任、業績に応じた給与体系を構築するとともに、特殊勤務手当等各種手当の内容及び水準について、市民の理解が得られるよう、社会情勢の変化に応じて継続的に見直しを行っ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9" name="直線コネクタ 258"/>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87</xdr:row>
      <xdr:rowOff>16329</xdr:rowOff>
    </xdr:to>
    <xdr:cxnSp macro="">
      <xdr:nvCxnSpPr>
        <xdr:cNvPr id="262" name="直線コネクタ 261"/>
        <xdr:cNvCxnSpPr/>
      </xdr:nvCxnSpPr>
      <xdr:spPr>
        <a:xfrm flipV="1">
          <a:off x="15290800" y="148118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88</xdr:row>
      <xdr:rowOff>34471</xdr:rowOff>
    </xdr:to>
    <xdr:cxnSp macro="">
      <xdr:nvCxnSpPr>
        <xdr:cNvPr id="265" name="直線コネクタ 264"/>
        <xdr:cNvCxnSpPr/>
      </xdr:nvCxnSpPr>
      <xdr:spPr>
        <a:xfrm flipV="1">
          <a:off x="14401800" y="149324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34471</xdr:rowOff>
    </xdr:to>
    <xdr:cxnSp macro="">
      <xdr:nvCxnSpPr>
        <xdr:cNvPr id="268" name="直線コネクタ 267"/>
        <xdr:cNvCxnSpPr/>
      </xdr:nvCxnSpPr>
      <xdr:spPr>
        <a:xfrm>
          <a:off x="13512800" y="150186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9"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4" name="楕円 283"/>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5" name="テキスト ボックス 284"/>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6" name="楕円 285"/>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7" name="テキスト ボックス 286"/>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人口千人当たり職員数については、類似団体平均</a:t>
          </a:r>
          <a:r>
            <a:rPr kumimoji="1" lang="en-US" altLang="ja-JP" sz="1100" b="0" i="0" baseline="0">
              <a:solidFill>
                <a:schemeClr val="dk1"/>
              </a:solidFill>
              <a:effectLst/>
              <a:latin typeface="+mn-lt"/>
              <a:ea typeface="+mn-ea"/>
              <a:cs typeface="+mn-cs"/>
            </a:rPr>
            <a:t>8.24</a:t>
          </a:r>
          <a:r>
            <a:rPr kumimoji="1" lang="ja-JP" altLang="ja-JP" sz="1100" b="0" i="0" baseline="0">
              <a:solidFill>
                <a:schemeClr val="dk1"/>
              </a:solidFill>
              <a:effectLst/>
              <a:latin typeface="+mn-lt"/>
              <a:ea typeface="+mn-ea"/>
              <a:cs typeface="+mn-cs"/>
            </a:rPr>
            <a:t>人を大きく下回る</a:t>
          </a:r>
          <a:r>
            <a:rPr kumimoji="1" lang="en-US" altLang="ja-JP" sz="1100" b="0" i="0" baseline="0">
              <a:solidFill>
                <a:schemeClr val="dk1"/>
              </a:solidFill>
              <a:effectLst/>
              <a:latin typeface="+mn-lt"/>
              <a:ea typeface="+mn-ea"/>
              <a:cs typeface="+mn-cs"/>
            </a:rPr>
            <a:t>4.89</a:t>
          </a:r>
          <a:r>
            <a:rPr kumimoji="1" lang="ja-JP" altLang="ja-JP" sz="1100" b="0" i="0" baseline="0">
              <a:solidFill>
                <a:schemeClr val="dk1"/>
              </a:solidFill>
              <a:effectLst/>
              <a:latin typeface="+mn-lt"/>
              <a:ea typeface="+mn-ea"/>
              <a:cs typeface="+mn-cs"/>
            </a:rPr>
            <a:t>人となっています。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令和元年度</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定年退職者（</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人）</a:t>
          </a:r>
          <a:r>
            <a:rPr kumimoji="1" lang="ja-JP" altLang="en-US" sz="1100" b="0" i="0" baseline="0">
              <a:solidFill>
                <a:schemeClr val="dk1"/>
              </a:solidFill>
              <a:effectLst/>
              <a:latin typeface="+mn-lt"/>
              <a:ea typeface="+mn-ea"/>
              <a:cs typeface="+mn-cs"/>
            </a:rPr>
            <a:t>と増加しましたが</a:t>
          </a:r>
          <a:r>
            <a:rPr kumimoji="1" lang="ja-JP" altLang="ja-JP" sz="1100" b="0" i="0" baseline="0">
              <a:solidFill>
                <a:schemeClr val="dk1"/>
              </a:solidFill>
              <a:effectLst/>
              <a:latin typeface="+mn-lt"/>
              <a:ea typeface="+mn-ea"/>
              <a:cs typeface="+mn-cs"/>
            </a:rPr>
            <a:t>、公民の適切な役割分担及び相互連携を踏まえて事務事業の統廃合、指定管理者制度などの民間活力の導入等を推進し、職員が直接関与すべき分野を順次縮小することにより、過度な職員数の補充はせず、適正な定員管理の実現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32536</xdr:rowOff>
    </xdr:from>
    <xdr:to>
      <xdr:col>81</xdr:col>
      <xdr:colOff>44450</xdr:colOff>
      <xdr:row>59</xdr:row>
      <xdr:rowOff>34834</xdr:rowOff>
    </xdr:to>
    <xdr:cxnSp macro="">
      <xdr:nvCxnSpPr>
        <xdr:cNvPr id="324" name="直線コネクタ 323"/>
        <xdr:cNvCxnSpPr/>
      </xdr:nvCxnSpPr>
      <xdr:spPr>
        <a:xfrm>
          <a:off x="16179800" y="1014808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29089</xdr:rowOff>
    </xdr:from>
    <xdr:to>
      <xdr:col>77</xdr:col>
      <xdr:colOff>44450</xdr:colOff>
      <xdr:row>59</xdr:row>
      <xdr:rowOff>32536</xdr:rowOff>
    </xdr:to>
    <xdr:cxnSp macro="">
      <xdr:nvCxnSpPr>
        <xdr:cNvPr id="327" name="直線コネクタ 326"/>
        <xdr:cNvCxnSpPr/>
      </xdr:nvCxnSpPr>
      <xdr:spPr>
        <a:xfrm>
          <a:off x="15290800" y="1014463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22195</xdr:rowOff>
    </xdr:from>
    <xdr:to>
      <xdr:col>72</xdr:col>
      <xdr:colOff>203200</xdr:colOff>
      <xdr:row>59</xdr:row>
      <xdr:rowOff>29089</xdr:rowOff>
    </xdr:to>
    <xdr:cxnSp macro="">
      <xdr:nvCxnSpPr>
        <xdr:cNvPr id="330" name="直線コネクタ 329"/>
        <xdr:cNvCxnSpPr/>
      </xdr:nvCxnSpPr>
      <xdr:spPr>
        <a:xfrm>
          <a:off x="14401800" y="1013774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22195</xdr:rowOff>
    </xdr:from>
    <xdr:to>
      <xdr:col>68</xdr:col>
      <xdr:colOff>152400</xdr:colOff>
      <xdr:row>59</xdr:row>
      <xdr:rowOff>23344</xdr:rowOff>
    </xdr:to>
    <xdr:cxnSp macro="">
      <xdr:nvCxnSpPr>
        <xdr:cNvPr id="333" name="直線コネクタ 332"/>
        <xdr:cNvCxnSpPr/>
      </xdr:nvCxnSpPr>
      <xdr:spPr>
        <a:xfrm flipV="1">
          <a:off x="13512800" y="1013774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125367</xdr:rowOff>
    </xdr:from>
    <xdr:to>
      <xdr:col>64</xdr:col>
      <xdr:colOff>152400</xdr:colOff>
      <xdr:row>60</xdr:row>
      <xdr:rowOff>55517</xdr:rowOff>
    </xdr:to>
    <xdr:sp macro="" textlink="">
      <xdr:nvSpPr>
        <xdr:cNvPr id="336" name="フローチャート: 判断 335"/>
        <xdr:cNvSpPr/>
      </xdr:nvSpPr>
      <xdr:spPr>
        <a:xfrm>
          <a:off x="13462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40294</xdr:rowOff>
    </xdr:from>
    <xdr:ext cx="762000" cy="259045"/>
    <xdr:sp macro="" textlink="">
      <xdr:nvSpPr>
        <xdr:cNvPr id="337" name="テキスト ボックス 336"/>
        <xdr:cNvSpPr txBox="1"/>
      </xdr:nvSpPr>
      <xdr:spPr>
        <a:xfrm>
          <a:off x="13131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155484</xdr:rowOff>
    </xdr:from>
    <xdr:to>
      <xdr:col>81</xdr:col>
      <xdr:colOff>95250</xdr:colOff>
      <xdr:row>59</xdr:row>
      <xdr:rowOff>85634</xdr:rowOff>
    </xdr:to>
    <xdr:sp macro="" textlink="">
      <xdr:nvSpPr>
        <xdr:cNvPr id="343" name="楕円 342"/>
        <xdr:cNvSpPr/>
      </xdr:nvSpPr>
      <xdr:spPr>
        <a:xfrm>
          <a:off x="169672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76761</xdr:rowOff>
    </xdr:from>
    <xdr:ext cx="762000" cy="259045"/>
    <xdr:sp macro="" textlink="">
      <xdr:nvSpPr>
        <xdr:cNvPr id="344" name="定員管理の状況該当値テキスト"/>
        <xdr:cNvSpPr txBox="1"/>
      </xdr:nvSpPr>
      <xdr:spPr>
        <a:xfrm>
          <a:off x="17106900" y="1002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153186</xdr:rowOff>
    </xdr:from>
    <xdr:to>
      <xdr:col>77</xdr:col>
      <xdr:colOff>95250</xdr:colOff>
      <xdr:row>59</xdr:row>
      <xdr:rowOff>83336</xdr:rowOff>
    </xdr:to>
    <xdr:sp macro="" textlink="">
      <xdr:nvSpPr>
        <xdr:cNvPr id="345" name="楕円 344"/>
        <xdr:cNvSpPr/>
      </xdr:nvSpPr>
      <xdr:spPr>
        <a:xfrm>
          <a:off x="16129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93513</xdr:rowOff>
    </xdr:from>
    <xdr:ext cx="736600" cy="259045"/>
    <xdr:sp macro="" textlink="">
      <xdr:nvSpPr>
        <xdr:cNvPr id="346" name="テキスト ボックス 345"/>
        <xdr:cNvSpPr txBox="1"/>
      </xdr:nvSpPr>
      <xdr:spPr>
        <a:xfrm>
          <a:off x="15798800" y="98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149739</xdr:rowOff>
    </xdr:from>
    <xdr:to>
      <xdr:col>73</xdr:col>
      <xdr:colOff>44450</xdr:colOff>
      <xdr:row>59</xdr:row>
      <xdr:rowOff>79889</xdr:rowOff>
    </xdr:to>
    <xdr:sp macro="" textlink="">
      <xdr:nvSpPr>
        <xdr:cNvPr id="347" name="楕円 346"/>
        <xdr:cNvSpPr/>
      </xdr:nvSpPr>
      <xdr:spPr>
        <a:xfrm>
          <a:off x="15240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90066</xdr:rowOff>
    </xdr:from>
    <xdr:ext cx="762000" cy="259045"/>
    <xdr:sp macro="" textlink="">
      <xdr:nvSpPr>
        <xdr:cNvPr id="348" name="テキスト ボックス 347"/>
        <xdr:cNvSpPr txBox="1"/>
      </xdr:nvSpPr>
      <xdr:spPr>
        <a:xfrm>
          <a:off x="14909800" y="98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142845</xdr:rowOff>
    </xdr:from>
    <xdr:to>
      <xdr:col>68</xdr:col>
      <xdr:colOff>203200</xdr:colOff>
      <xdr:row>59</xdr:row>
      <xdr:rowOff>72995</xdr:rowOff>
    </xdr:to>
    <xdr:sp macro="" textlink="">
      <xdr:nvSpPr>
        <xdr:cNvPr id="349" name="楕円 348"/>
        <xdr:cNvSpPr/>
      </xdr:nvSpPr>
      <xdr:spPr>
        <a:xfrm>
          <a:off x="14351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83172</xdr:rowOff>
    </xdr:from>
    <xdr:ext cx="762000" cy="259045"/>
    <xdr:sp macro="" textlink="">
      <xdr:nvSpPr>
        <xdr:cNvPr id="350" name="テキスト ボックス 349"/>
        <xdr:cNvSpPr txBox="1"/>
      </xdr:nvSpPr>
      <xdr:spPr>
        <a:xfrm>
          <a:off x="14020800" y="98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143994</xdr:rowOff>
    </xdr:from>
    <xdr:to>
      <xdr:col>64</xdr:col>
      <xdr:colOff>152400</xdr:colOff>
      <xdr:row>59</xdr:row>
      <xdr:rowOff>74144</xdr:rowOff>
    </xdr:to>
    <xdr:sp macro="" textlink="">
      <xdr:nvSpPr>
        <xdr:cNvPr id="351" name="楕円 350"/>
        <xdr:cNvSpPr/>
      </xdr:nvSpPr>
      <xdr:spPr>
        <a:xfrm>
          <a:off x="13462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84321</xdr:rowOff>
    </xdr:from>
    <xdr:ext cx="762000" cy="259045"/>
    <xdr:sp macro="" textlink="">
      <xdr:nvSpPr>
        <xdr:cNvPr id="352" name="テキスト ボックス 351"/>
        <xdr:cNvSpPr txBox="1"/>
      </xdr:nvSpPr>
      <xdr:spPr>
        <a:xfrm>
          <a:off x="13131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実質公債費比率においては、類似団体平均の</a:t>
          </a:r>
          <a:r>
            <a:rPr kumimoji="1" lang="en-US" altLang="ja-JP" sz="1100" b="0" i="0" baseline="0">
              <a:solidFill>
                <a:schemeClr val="dk1"/>
              </a:solidFill>
              <a:effectLst/>
              <a:latin typeface="+mn-lt"/>
              <a:ea typeface="+mn-ea"/>
              <a:cs typeface="+mn-cs"/>
            </a:rPr>
            <a:t>7.7</a:t>
          </a:r>
          <a:r>
            <a:rPr kumimoji="1" lang="ja-JP" altLang="ja-JP" sz="1100" b="0" i="0" baseline="0">
              <a:solidFill>
                <a:schemeClr val="dk1"/>
              </a:solidFill>
              <a:effectLst/>
              <a:latin typeface="+mn-lt"/>
              <a:ea typeface="+mn-ea"/>
              <a:cs typeface="+mn-cs"/>
            </a:rPr>
            <a:t>％を大きく下回る</a:t>
          </a:r>
          <a:r>
            <a:rPr kumimoji="1" lang="en-US" altLang="ja-JP" sz="1100" b="0" i="0" baseline="0">
              <a:solidFill>
                <a:schemeClr val="dk1"/>
              </a:solidFill>
              <a:effectLst/>
              <a:latin typeface="+mn-lt"/>
              <a:ea typeface="+mn-ea"/>
              <a:cs typeface="+mn-cs"/>
            </a:rPr>
            <a:t>0.0</a:t>
          </a:r>
          <a:r>
            <a:rPr kumimoji="1" lang="ja-JP" altLang="ja-JP" sz="1100" b="0" i="0" baseline="0">
              <a:solidFill>
                <a:schemeClr val="dk1"/>
              </a:solidFill>
              <a:effectLst/>
              <a:latin typeface="+mn-lt"/>
              <a:ea typeface="+mn-ea"/>
              <a:cs typeface="+mn-cs"/>
            </a:rPr>
            <a:t>％となっているものの、前年度と比べ</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ポイント悪化しています。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例年と同様に障害者自立支援給付費などの義務的経費などの増加により、やむを得ず臨時財政対策債を発行可能額満額発行しており、地方債残高が増加傾向にあるため、今後比率の上昇が見込まれます。このため、納税指導や滞納処分により収納対策の更なる強化を図り、市税等の自主財源を増やすとともに、扶助費などの義務的経費の歳出削減を行い、借入れを抑制する必要があり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99483</xdr:rowOff>
    </xdr:from>
    <xdr:to>
      <xdr:col>81</xdr:col>
      <xdr:colOff>44450</xdr:colOff>
      <xdr:row>35</xdr:row>
      <xdr:rowOff>122464</xdr:rowOff>
    </xdr:to>
    <xdr:cxnSp macro="">
      <xdr:nvCxnSpPr>
        <xdr:cNvPr id="388" name="直線コネクタ 387"/>
        <xdr:cNvCxnSpPr/>
      </xdr:nvCxnSpPr>
      <xdr:spPr>
        <a:xfrm>
          <a:off x="16179800" y="610023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87993</xdr:rowOff>
    </xdr:from>
    <xdr:to>
      <xdr:col>77</xdr:col>
      <xdr:colOff>44450</xdr:colOff>
      <xdr:row>35</xdr:row>
      <xdr:rowOff>99483</xdr:rowOff>
    </xdr:to>
    <xdr:cxnSp macro="">
      <xdr:nvCxnSpPr>
        <xdr:cNvPr id="391" name="直線コネクタ 390"/>
        <xdr:cNvCxnSpPr/>
      </xdr:nvCxnSpPr>
      <xdr:spPr>
        <a:xfrm>
          <a:off x="15290800" y="60887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42031</xdr:rowOff>
    </xdr:from>
    <xdr:to>
      <xdr:col>72</xdr:col>
      <xdr:colOff>203200</xdr:colOff>
      <xdr:row>35</xdr:row>
      <xdr:rowOff>87993</xdr:rowOff>
    </xdr:to>
    <xdr:cxnSp macro="">
      <xdr:nvCxnSpPr>
        <xdr:cNvPr id="394" name="直線コネクタ 393"/>
        <xdr:cNvCxnSpPr/>
      </xdr:nvCxnSpPr>
      <xdr:spPr>
        <a:xfrm>
          <a:off x="14401800" y="60427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42031</xdr:rowOff>
    </xdr:from>
    <xdr:to>
      <xdr:col>68</xdr:col>
      <xdr:colOff>152400</xdr:colOff>
      <xdr:row>35</xdr:row>
      <xdr:rowOff>53522</xdr:rowOff>
    </xdr:to>
    <xdr:cxnSp macro="">
      <xdr:nvCxnSpPr>
        <xdr:cNvPr id="397" name="直線コネクタ 396"/>
        <xdr:cNvCxnSpPr/>
      </xdr:nvCxnSpPr>
      <xdr:spPr>
        <a:xfrm flipV="1">
          <a:off x="13512800" y="60427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18748</xdr:rowOff>
    </xdr:from>
    <xdr:to>
      <xdr:col>64</xdr:col>
      <xdr:colOff>152400</xdr:colOff>
      <xdr:row>40</xdr:row>
      <xdr:rowOff>120348</xdr:rowOff>
    </xdr:to>
    <xdr:sp macro="" textlink="">
      <xdr:nvSpPr>
        <xdr:cNvPr id="400" name="フローチャート: 判断 399"/>
        <xdr:cNvSpPr/>
      </xdr:nvSpPr>
      <xdr:spPr>
        <a:xfrm>
          <a:off x="134620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105125</xdr:rowOff>
    </xdr:from>
    <xdr:ext cx="762000" cy="259045"/>
    <xdr:sp macro="" textlink="">
      <xdr:nvSpPr>
        <xdr:cNvPr id="401" name="テキスト ボックス 400"/>
        <xdr:cNvSpPr txBox="1"/>
      </xdr:nvSpPr>
      <xdr:spPr>
        <a:xfrm>
          <a:off x="13131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71664</xdr:rowOff>
    </xdr:from>
    <xdr:to>
      <xdr:col>81</xdr:col>
      <xdr:colOff>95250</xdr:colOff>
      <xdr:row>36</xdr:row>
      <xdr:rowOff>1814</xdr:rowOff>
    </xdr:to>
    <xdr:sp macro="" textlink="">
      <xdr:nvSpPr>
        <xdr:cNvPr id="407" name="楕円 406"/>
        <xdr:cNvSpPr/>
      </xdr:nvSpPr>
      <xdr:spPr>
        <a:xfrm>
          <a:off x="169672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164391</xdr:rowOff>
    </xdr:from>
    <xdr:ext cx="762000" cy="259045"/>
    <xdr:sp macro="" textlink="">
      <xdr:nvSpPr>
        <xdr:cNvPr id="408" name="公債費負担の状況該当値テキスト"/>
        <xdr:cNvSpPr txBox="1"/>
      </xdr:nvSpPr>
      <xdr:spPr>
        <a:xfrm>
          <a:off x="17106900" y="59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48683</xdr:rowOff>
    </xdr:from>
    <xdr:to>
      <xdr:col>77</xdr:col>
      <xdr:colOff>95250</xdr:colOff>
      <xdr:row>35</xdr:row>
      <xdr:rowOff>150283</xdr:rowOff>
    </xdr:to>
    <xdr:sp macro="" textlink="">
      <xdr:nvSpPr>
        <xdr:cNvPr id="409" name="楕円 408"/>
        <xdr:cNvSpPr/>
      </xdr:nvSpPr>
      <xdr:spPr>
        <a:xfrm>
          <a:off x="16129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160460</xdr:rowOff>
    </xdr:from>
    <xdr:ext cx="736600" cy="259045"/>
    <xdr:sp macro="" textlink="">
      <xdr:nvSpPr>
        <xdr:cNvPr id="410" name="テキスト ボックス 409"/>
        <xdr:cNvSpPr txBox="1"/>
      </xdr:nvSpPr>
      <xdr:spPr>
        <a:xfrm>
          <a:off x="15798800" y="58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37193</xdr:rowOff>
    </xdr:from>
    <xdr:to>
      <xdr:col>73</xdr:col>
      <xdr:colOff>44450</xdr:colOff>
      <xdr:row>35</xdr:row>
      <xdr:rowOff>138793</xdr:rowOff>
    </xdr:to>
    <xdr:sp macro="" textlink="">
      <xdr:nvSpPr>
        <xdr:cNvPr id="411" name="楕円 410"/>
        <xdr:cNvSpPr/>
      </xdr:nvSpPr>
      <xdr:spPr>
        <a:xfrm>
          <a:off x="15240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148970</xdr:rowOff>
    </xdr:from>
    <xdr:ext cx="762000" cy="259045"/>
    <xdr:sp macro="" textlink="">
      <xdr:nvSpPr>
        <xdr:cNvPr id="412" name="テキスト ボックス 411"/>
        <xdr:cNvSpPr txBox="1"/>
      </xdr:nvSpPr>
      <xdr:spPr>
        <a:xfrm>
          <a:off x="14909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34</xdr:row>
      <xdr:rowOff>162681</xdr:rowOff>
    </xdr:from>
    <xdr:to>
      <xdr:col>68</xdr:col>
      <xdr:colOff>203200</xdr:colOff>
      <xdr:row>35</xdr:row>
      <xdr:rowOff>92831</xdr:rowOff>
    </xdr:to>
    <xdr:sp macro="" textlink="">
      <xdr:nvSpPr>
        <xdr:cNvPr id="413" name="楕円 412"/>
        <xdr:cNvSpPr/>
      </xdr:nvSpPr>
      <xdr:spPr>
        <a:xfrm>
          <a:off x="143510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33</xdr:row>
      <xdr:rowOff>103008</xdr:rowOff>
    </xdr:from>
    <xdr:ext cx="762000" cy="259045"/>
    <xdr:sp macro="" textlink="">
      <xdr:nvSpPr>
        <xdr:cNvPr id="414" name="テキスト ボックス 413"/>
        <xdr:cNvSpPr txBox="1"/>
      </xdr:nvSpPr>
      <xdr:spPr>
        <a:xfrm>
          <a:off x="14020800" y="576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2722</xdr:rowOff>
    </xdr:from>
    <xdr:to>
      <xdr:col>64</xdr:col>
      <xdr:colOff>152400</xdr:colOff>
      <xdr:row>35</xdr:row>
      <xdr:rowOff>104322</xdr:rowOff>
    </xdr:to>
    <xdr:sp macro="" textlink="">
      <xdr:nvSpPr>
        <xdr:cNvPr id="415" name="楕円 414"/>
        <xdr:cNvSpPr/>
      </xdr:nvSpPr>
      <xdr:spPr>
        <a:xfrm>
          <a:off x="1346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33</xdr:row>
      <xdr:rowOff>114499</xdr:rowOff>
    </xdr:from>
    <xdr:ext cx="762000" cy="259045"/>
    <xdr:sp macro="" textlink="">
      <xdr:nvSpPr>
        <xdr:cNvPr id="416" name="テキスト ボックス 415"/>
        <xdr:cNvSpPr txBox="1"/>
      </xdr:nvSpPr>
      <xdr:spPr>
        <a:xfrm>
          <a:off x="1313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将来負担比率は「－</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22.9</a:t>
          </a:r>
          <a:r>
            <a:rPr kumimoji="1" lang="ja-JP" altLang="ja-JP" sz="1100" b="0" i="0" baseline="0">
              <a:solidFill>
                <a:schemeClr val="dk1"/>
              </a:solidFill>
              <a:effectLst/>
              <a:latin typeface="+mn-lt"/>
              <a:ea typeface="+mn-ea"/>
              <a:cs typeface="+mn-cs"/>
            </a:rPr>
            <a:t>％を大きく下回っており、昨年度の数値「▲</a:t>
          </a:r>
          <a:r>
            <a:rPr kumimoji="1" lang="en-US" altLang="ja-JP" sz="1100" b="0" i="0" baseline="0">
              <a:solidFill>
                <a:schemeClr val="dk1"/>
              </a:solidFill>
              <a:effectLst/>
              <a:latin typeface="+mn-lt"/>
              <a:ea typeface="+mn-ea"/>
              <a:cs typeface="+mn-cs"/>
            </a:rPr>
            <a:t>5.5</a:t>
          </a:r>
          <a:r>
            <a:rPr kumimoji="1" lang="ja-JP" altLang="ja-JP" sz="1100" b="0" i="0" baseline="0">
              <a:solidFill>
                <a:schemeClr val="dk1"/>
              </a:solidFill>
              <a:effectLst/>
              <a:latin typeface="+mn-lt"/>
              <a:ea typeface="+mn-ea"/>
              <a:cs typeface="+mn-cs"/>
            </a:rPr>
            <a:t>％」に対して、今年度は「▲</a:t>
          </a:r>
          <a:r>
            <a:rPr kumimoji="1" lang="en-US" altLang="ja-JP" sz="1100" b="0" i="0" baseline="0">
              <a:solidFill>
                <a:schemeClr val="dk1"/>
              </a:solidFill>
              <a:effectLst/>
              <a:latin typeface="+mn-lt"/>
              <a:ea typeface="+mn-ea"/>
              <a:cs typeface="+mn-cs"/>
            </a:rPr>
            <a:t>7.7</a:t>
          </a:r>
          <a:r>
            <a:rPr kumimoji="1" lang="ja-JP" altLang="ja-JP" sz="1100" b="0" i="0" baseline="0">
              <a:solidFill>
                <a:schemeClr val="dk1"/>
              </a:solidFill>
              <a:effectLst/>
              <a:latin typeface="+mn-lt"/>
              <a:ea typeface="+mn-ea"/>
              <a:cs typeface="+mn-cs"/>
            </a:rPr>
            <a:t>％」で</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ポイント改善しました。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」を維持できるよう財政調整基金等の基金残高を増やすとともに、臨時財政対策債等の地方債に依存しないように市税等の自主財源の確保に努めます。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76744</xdr:rowOff>
    </xdr:from>
    <xdr:to>
      <xdr:col>64</xdr:col>
      <xdr:colOff>152400</xdr:colOff>
      <xdr:row>16</xdr:row>
      <xdr:rowOff>6894</xdr:rowOff>
    </xdr:to>
    <xdr:sp macro="" textlink="">
      <xdr:nvSpPr>
        <xdr:cNvPr id="460" name="フローチャート: 判断 459"/>
        <xdr:cNvSpPr/>
      </xdr:nvSpPr>
      <xdr:spPr>
        <a:xfrm>
          <a:off x="13462000" y="26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17071</xdr:rowOff>
    </xdr:from>
    <xdr:ext cx="762000" cy="259045"/>
    <xdr:sp macro="" textlink="">
      <xdr:nvSpPr>
        <xdr:cNvPr id="461" name="テキスト ボックス 460"/>
        <xdr:cNvSpPr txBox="1"/>
      </xdr:nvSpPr>
      <xdr:spPr>
        <a:xfrm>
          <a:off x="13131800" y="241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72,382
70,650
15.32
29,003,825
28,165,643
811,541
13,901,909
14,705,693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人件費に係る経常収支比率は類似団体平均を</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22.8</a:t>
          </a:r>
          <a:r>
            <a:rPr kumimoji="1" lang="ja-JP" altLang="ja-JP" sz="1100" b="0" i="0" baseline="0">
              <a:solidFill>
                <a:schemeClr val="dk1"/>
              </a:solidFill>
              <a:effectLst/>
              <a:latin typeface="+mn-lt"/>
              <a:ea typeface="+mn-ea"/>
              <a:cs typeface="+mn-cs"/>
            </a:rPr>
            <a:t>％となっています。</a:t>
          </a:r>
          <a:r>
            <a:rPr kumimoji="1" lang="ja-JP" altLang="ja-JP" sz="1100">
              <a:solidFill>
                <a:schemeClr val="dk1"/>
              </a:solidFill>
              <a:effectLst/>
              <a:latin typeface="+mn-lt"/>
              <a:ea typeface="+mn-ea"/>
              <a:cs typeface="+mn-cs"/>
            </a:rPr>
            <a:t>時間外勤務手当</a:t>
          </a:r>
          <a:r>
            <a:rPr kumimoji="1" lang="ja-JP" altLang="ja-JP" sz="1100" b="0" i="0" baseline="0">
              <a:solidFill>
                <a:schemeClr val="dk1"/>
              </a:solidFill>
              <a:effectLst/>
              <a:latin typeface="+mn-lt"/>
              <a:ea typeface="+mn-ea"/>
              <a:cs typeface="+mn-cs"/>
            </a:rPr>
            <a:t>の増などから、経常経費充当一般財源等が増となり昨年度より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ポイント悪化しました。今後においても職員の定員適正化を図るとともに、指定管理者制度などの民間活力の導入等を推進し、更なる人件費の削減に努めます。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73660</xdr:rowOff>
    </xdr:to>
    <xdr:cxnSp macro="">
      <xdr:nvCxnSpPr>
        <xdr:cNvPr id="66" name="直線コネクタ 65"/>
        <xdr:cNvCxnSpPr/>
      </xdr:nvCxnSpPr>
      <xdr:spPr>
        <a:xfrm>
          <a:off x="3987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58420</xdr:rowOff>
    </xdr:to>
    <xdr:cxnSp macro="">
      <xdr:nvCxnSpPr>
        <xdr:cNvPr id="69" name="直線コネクタ 68"/>
        <xdr:cNvCxnSpPr/>
      </xdr:nvCxnSpPr>
      <xdr:spPr>
        <a:xfrm>
          <a:off x="3098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73660</xdr:rowOff>
    </xdr:to>
    <xdr:cxnSp macro="">
      <xdr:nvCxnSpPr>
        <xdr:cNvPr id="72" name="直線コネクタ 71"/>
        <xdr:cNvCxnSpPr/>
      </xdr:nvCxnSpPr>
      <xdr:spPr>
        <a:xfrm flipV="1">
          <a:off x="2209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73660</xdr:rowOff>
    </xdr:to>
    <xdr:cxnSp macro="">
      <xdr:nvCxnSpPr>
        <xdr:cNvPr id="75" name="直線コネクタ 74"/>
        <xdr:cNvCxnSpPr/>
      </xdr:nvCxnSpPr>
      <xdr:spPr>
        <a:xfrm>
          <a:off x="1320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物件費に係る経常収支比率は類似団体平均を</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ポイント上回る</a:t>
          </a:r>
          <a:r>
            <a:rPr kumimoji="1" lang="en-US" altLang="ja-JP" sz="1100" b="0" i="0" baseline="0">
              <a:solidFill>
                <a:schemeClr val="dk1"/>
              </a:solidFill>
              <a:effectLst/>
              <a:latin typeface="+mn-lt"/>
              <a:ea typeface="+mn-ea"/>
              <a:cs typeface="+mn-cs"/>
            </a:rPr>
            <a:t>18.0</a:t>
          </a:r>
          <a:r>
            <a:rPr kumimoji="1" lang="ja-JP" altLang="ja-JP" sz="1100" b="0" i="0" baseline="0">
              <a:solidFill>
                <a:schemeClr val="dk1"/>
              </a:solidFill>
              <a:effectLst/>
              <a:latin typeface="+mn-lt"/>
              <a:ea typeface="+mn-ea"/>
              <a:cs typeface="+mn-cs"/>
            </a:rPr>
            <a:t>％となっており、前年度と比較して</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しております。　　</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主な原因としては、、</a:t>
          </a:r>
          <a:r>
            <a:rPr kumimoji="1" lang="ja-JP" altLang="en-US" sz="1100" b="0" i="0" baseline="0">
              <a:solidFill>
                <a:schemeClr val="dk1"/>
              </a:solidFill>
              <a:effectLst/>
              <a:latin typeface="+mn-lt"/>
              <a:ea typeface="+mn-ea"/>
              <a:cs typeface="+mn-cs"/>
            </a:rPr>
            <a:t>塵芥収集運搬委託料等</a:t>
          </a:r>
          <a:r>
            <a:rPr kumimoji="1" lang="ja-JP" altLang="ja-JP" sz="1100" b="0" i="0" baseline="0">
              <a:solidFill>
                <a:schemeClr val="dk1"/>
              </a:solidFill>
              <a:effectLst/>
              <a:latin typeface="+mn-lt"/>
              <a:ea typeface="+mn-ea"/>
              <a:cs typeface="+mn-cs"/>
            </a:rPr>
            <a:t>の増などから、経常経費充当一般財源等が増によるものです。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指定管理者制度など導入を推進することにより、物件費の増加が見込まれますが、事務事業の見直しを図り、経費の削減に努めます。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115570</xdr:rowOff>
    </xdr:to>
    <xdr:cxnSp macro="">
      <xdr:nvCxnSpPr>
        <xdr:cNvPr id="125" name="直線コネクタ 124"/>
        <xdr:cNvCxnSpPr/>
      </xdr:nvCxnSpPr>
      <xdr:spPr>
        <a:xfrm>
          <a:off x="15671800" y="2993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88138</xdr:rowOff>
    </xdr:to>
    <xdr:cxnSp macro="">
      <xdr:nvCxnSpPr>
        <xdr:cNvPr id="128" name="直線コネクタ 127"/>
        <xdr:cNvCxnSpPr/>
      </xdr:nvCxnSpPr>
      <xdr:spPr>
        <a:xfrm flipV="1">
          <a:off x="14782800" y="2993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115570</xdr:rowOff>
    </xdr:to>
    <xdr:cxnSp macro="">
      <xdr:nvCxnSpPr>
        <xdr:cNvPr id="131" name="直線コネクタ 130"/>
        <xdr:cNvCxnSpPr/>
      </xdr:nvCxnSpPr>
      <xdr:spPr>
        <a:xfrm flipV="1">
          <a:off x="13893800" y="3002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115570</xdr:rowOff>
    </xdr:to>
    <xdr:cxnSp macro="">
      <xdr:nvCxnSpPr>
        <xdr:cNvPr id="134" name="直線コネクタ 133"/>
        <xdr:cNvCxnSpPr/>
      </xdr:nvCxnSpPr>
      <xdr:spPr>
        <a:xfrm>
          <a:off x="13004800" y="2957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37" name="フローチャート: 判断 136"/>
        <xdr:cNvSpPr/>
      </xdr:nvSpPr>
      <xdr:spPr>
        <a:xfrm>
          <a:off x="12954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38" name="テキスト ボックス 137"/>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6" name="楕円 145"/>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7" name="テキスト ボックス 146"/>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8" name="楕円 147"/>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9" name="テキスト ボックス 148"/>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0" name="楕円 149"/>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1" name="テキスト ボックス 150"/>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2" name="楕円 151"/>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3" name="テキスト ボックス 152"/>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扶助費に係る経常収支比率は類似団体平均中最下位の</a:t>
          </a:r>
          <a:r>
            <a:rPr kumimoji="1" lang="en-US" altLang="ja-JP" sz="1100" b="0" i="0" baseline="0">
              <a:solidFill>
                <a:schemeClr val="dk1"/>
              </a:solidFill>
              <a:effectLst/>
              <a:latin typeface="+mn-lt"/>
              <a:ea typeface="+mn-ea"/>
              <a:cs typeface="+mn-cs"/>
            </a:rPr>
            <a:t>22.7</a:t>
          </a:r>
          <a:r>
            <a:rPr kumimoji="1" lang="ja-JP" altLang="ja-JP" sz="1100" b="0" i="0" baseline="0">
              <a:solidFill>
                <a:schemeClr val="dk1"/>
              </a:solidFill>
              <a:effectLst/>
              <a:latin typeface="+mn-lt"/>
              <a:ea typeface="+mn-ea"/>
              <a:cs typeface="+mn-cs"/>
            </a:rPr>
            <a:t>％となっており、依然として類似団体平均の約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倍程度で推移しています。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主な要因は介護給付費・訓練等給付費の増</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今後においては、障害者や被保護者の自立促進に向けた支援を強化し、扶助費の増加を抑制するよう努めます。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142240</xdr:rowOff>
    </xdr:from>
    <xdr:to>
      <xdr:col>24</xdr:col>
      <xdr:colOff>25400</xdr:colOff>
      <xdr:row>60</xdr:row>
      <xdr:rowOff>157480</xdr:rowOff>
    </xdr:to>
    <xdr:cxnSp macro="">
      <xdr:nvCxnSpPr>
        <xdr:cNvPr id="186" name="直線コネクタ 185"/>
        <xdr:cNvCxnSpPr/>
      </xdr:nvCxnSpPr>
      <xdr:spPr>
        <a:xfrm flipV="1">
          <a:off x="3987800" y="10429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142240</xdr:rowOff>
    </xdr:from>
    <xdr:to>
      <xdr:col>19</xdr:col>
      <xdr:colOff>187325</xdr:colOff>
      <xdr:row>60</xdr:row>
      <xdr:rowOff>157480</xdr:rowOff>
    </xdr:to>
    <xdr:cxnSp macro="">
      <xdr:nvCxnSpPr>
        <xdr:cNvPr id="189" name="直線コネクタ 188"/>
        <xdr:cNvCxnSpPr/>
      </xdr:nvCxnSpPr>
      <xdr:spPr>
        <a:xfrm>
          <a:off x="3098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142240</xdr:rowOff>
    </xdr:from>
    <xdr:to>
      <xdr:col>15</xdr:col>
      <xdr:colOff>98425</xdr:colOff>
      <xdr:row>61</xdr:row>
      <xdr:rowOff>8890</xdr:rowOff>
    </xdr:to>
    <xdr:cxnSp macro="">
      <xdr:nvCxnSpPr>
        <xdr:cNvPr id="192" name="直線コネクタ 191"/>
        <xdr:cNvCxnSpPr/>
      </xdr:nvCxnSpPr>
      <xdr:spPr>
        <a:xfrm flipV="1">
          <a:off x="2209800" y="1042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81280</xdr:rowOff>
    </xdr:from>
    <xdr:to>
      <xdr:col>11</xdr:col>
      <xdr:colOff>9525</xdr:colOff>
      <xdr:row>61</xdr:row>
      <xdr:rowOff>8890</xdr:rowOff>
    </xdr:to>
    <xdr:cxnSp macro="">
      <xdr:nvCxnSpPr>
        <xdr:cNvPr id="195" name="直線コネクタ 194"/>
        <xdr:cNvCxnSpPr/>
      </xdr:nvCxnSpPr>
      <xdr:spPr>
        <a:xfrm>
          <a:off x="1320800" y="10368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198" name="フローチャート: 判断 197"/>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199" name="テキスト ボックス 198"/>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91440</xdr:rowOff>
    </xdr:from>
    <xdr:to>
      <xdr:col>24</xdr:col>
      <xdr:colOff>76200</xdr:colOff>
      <xdr:row>61</xdr:row>
      <xdr:rowOff>21590</xdr:rowOff>
    </xdr:to>
    <xdr:sp macro="" textlink="">
      <xdr:nvSpPr>
        <xdr:cNvPr id="205" name="楕円 204"/>
        <xdr:cNvSpPr/>
      </xdr:nvSpPr>
      <xdr:spPr>
        <a:xfrm>
          <a:off x="4775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17</xdr:rowOff>
    </xdr:from>
    <xdr:ext cx="762000" cy="259045"/>
    <xdr:sp macro="" textlink="">
      <xdr:nvSpPr>
        <xdr:cNvPr id="206" name="扶助費該当値テキスト"/>
        <xdr:cNvSpPr txBox="1"/>
      </xdr:nvSpPr>
      <xdr:spPr>
        <a:xfrm>
          <a:off x="4914900" y="1028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106680</xdr:rowOff>
    </xdr:from>
    <xdr:to>
      <xdr:col>20</xdr:col>
      <xdr:colOff>38100</xdr:colOff>
      <xdr:row>61</xdr:row>
      <xdr:rowOff>36830</xdr:rowOff>
    </xdr:to>
    <xdr:sp macro="" textlink="">
      <xdr:nvSpPr>
        <xdr:cNvPr id="207" name="楕円 206"/>
        <xdr:cNvSpPr/>
      </xdr:nvSpPr>
      <xdr:spPr>
        <a:xfrm>
          <a:off x="3937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21607</xdr:rowOff>
    </xdr:from>
    <xdr:ext cx="736600" cy="259045"/>
    <xdr:sp macro="" textlink="">
      <xdr:nvSpPr>
        <xdr:cNvPr id="208" name="テキスト ボックス 207"/>
        <xdr:cNvSpPr txBox="1"/>
      </xdr:nvSpPr>
      <xdr:spPr>
        <a:xfrm>
          <a:off x="3606800" y="1048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91440</xdr:rowOff>
    </xdr:from>
    <xdr:to>
      <xdr:col>15</xdr:col>
      <xdr:colOff>149225</xdr:colOff>
      <xdr:row>61</xdr:row>
      <xdr:rowOff>21590</xdr:rowOff>
    </xdr:to>
    <xdr:sp macro="" textlink="">
      <xdr:nvSpPr>
        <xdr:cNvPr id="209" name="楕円 208"/>
        <xdr:cNvSpPr/>
      </xdr:nvSpPr>
      <xdr:spPr>
        <a:xfrm>
          <a:off x="3048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6367</xdr:rowOff>
    </xdr:from>
    <xdr:ext cx="762000" cy="259045"/>
    <xdr:sp macro="" textlink="">
      <xdr:nvSpPr>
        <xdr:cNvPr id="210" name="テキスト ボックス 209"/>
        <xdr:cNvSpPr txBox="1"/>
      </xdr:nvSpPr>
      <xdr:spPr>
        <a:xfrm>
          <a:off x="2717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129540</xdr:rowOff>
    </xdr:from>
    <xdr:to>
      <xdr:col>11</xdr:col>
      <xdr:colOff>60325</xdr:colOff>
      <xdr:row>61</xdr:row>
      <xdr:rowOff>59690</xdr:rowOff>
    </xdr:to>
    <xdr:sp macro="" textlink="">
      <xdr:nvSpPr>
        <xdr:cNvPr id="211" name="楕円 210"/>
        <xdr:cNvSpPr/>
      </xdr:nvSpPr>
      <xdr:spPr>
        <a:xfrm>
          <a:off x="2159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44467</xdr:rowOff>
    </xdr:from>
    <xdr:ext cx="762000" cy="259045"/>
    <xdr:sp macro="" textlink="">
      <xdr:nvSpPr>
        <xdr:cNvPr id="212" name="テキスト ボックス 211"/>
        <xdr:cNvSpPr txBox="1"/>
      </xdr:nvSpPr>
      <xdr:spPr>
        <a:xfrm>
          <a:off x="1828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30480</xdr:rowOff>
    </xdr:from>
    <xdr:to>
      <xdr:col>6</xdr:col>
      <xdr:colOff>171450</xdr:colOff>
      <xdr:row>60</xdr:row>
      <xdr:rowOff>132080</xdr:rowOff>
    </xdr:to>
    <xdr:sp macro="" textlink="">
      <xdr:nvSpPr>
        <xdr:cNvPr id="213" name="楕円 212"/>
        <xdr:cNvSpPr/>
      </xdr:nvSpPr>
      <xdr:spPr>
        <a:xfrm>
          <a:off x="1270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116857</xdr:rowOff>
    </xdr:from>
    <xdr:ext cx="762000" cy="259045"/>
    <xdr:sp macro="" textlink="">
      <xdr:nvSpPr>
        <xdr:cNvPr id="214" name="テキスト ボックス 213"/>
        <xdr:cNvSpPr txBox="1"/>
      </xdr:nvSpPr>
      <xdr:spPr>
        <a:xfrm>
          <a:off x="939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その他に係る経常収支比率は類似団体平均を</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12.9</a:t>
          </a:r>
          <a:r>
            <a:rPr kumimoji="1" lang="ja-JP" altLang="ja-JP" sz="1100" b="0" i="0" baseline="0">
              <a:solidFill>
                <a:schemeClr val="dk1"/>
              </a:solidFill>
              <a:effectLst/>
              <a:latin typeface="+mn-lt"/>
              <a:ea typeface="+mn-ea"/>
              <a:cs typeface="+mn-cs"/>
            </a:rPr>
            <a:t>％となっており、昨年度と</a:t>
          </a:r>
          <a:r>
            <a:rPr kumimoji="1" lang="ja-JP" altLang="en-US" sz="1100" b="0" i="0" baseline="0">
              <a:solidFill>
                <a:schemeClr val="dk1"/>
              </a:solidFill>
              <a:effectLst/>
              <a:latin typeface="+mn-lt"/>
              <a:ea typeface="+mn-ea"/>
              <a:cs typeface="+mn-cs"/>
            </a:rPr>
            <a:t>同</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となりました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経常経費充当一般財源等</a:t>
          </a:r>
          <a:r>
            <a:rPr kumimoji="1" lang="ja-JP" altLang="en-US" sz="1100" b="0" i="0" baseline="0">
              <a:solidFill>
                <a:schemeClr val="dk1"/>
              </a:solidFill>
              <a:effectLst/>
              <a:latin typeface="+mn-lt"/>
              <a:ea typeface="+mn-ea"/>
              <a:cs typeface="+mn-cs"/>
            </a:rPr>
            <a:t>を占める</a:t>
          </a:r>
          <a:r>
            <a:rPr kumimoji="1" lang="ja-JP" altLang="ja-JP" sz="1100" b="0" i="0" baseline="0">
              <a:solidFill>
                <a:schemeClr val="dk1"/>
              </a:solidFill>
              <a:effectLst/>
              <a:latin typeface="+mn-lt"/>
              <a:ea typeface="+mn-ea"/>
              <a:cs typeface="+mn-cs"/>
            </a:rPr>
            <a:t>介護保険特別会計繰出金や後期高齢者医療特別会計繰出金</a:t>
          </a:r>
          <a:r>
            <a:rPr kumimoji="1" lang="ja-JP" altLang="en-US" sz="1100" b="0" i="0" baseline="0">
              <a:solidFill>
                <a:schemeClr val="dk1"/>
              </a:solidFill>
              <a:effectLst/>
              <a:latin typeface="+mn-lt"/>
              <a:ea typeface="+mn-ea"/>
              <a:cs typeface="+mn-cs"/>
            </a:rPr>
            <a:t>も割合が高くなっています</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今後においては、独立採算制の趣旨にのっとり、各特別会計において保険税等の定期的な見直しにより、自主財源の確保に努め、繰出金の抑制に努めます。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55</xdr:row>
      <xdr:rowOff>112304</xdr:rowOff>
    </xdr:to>
    <xdr:cxnSp macro="">
      <xdr:nvCxnSpPr>
        <xdr:cNvPr id="249" name="直線コネクタ 248"/>
        <xdr:cNvCxnSpPr/>
      </xdr:nvCxnSpPr>
      <xdr:spPr>
        <a:xfrm>
          <a:off x="15671800" y="9542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55</xdr:row>
      <xdr:rowOff>112304</xdr:rowOff>
    </xdr:to>
    <xdr:cxnSp macro="">
      <xdr:nvCxnSpPr>
        <xdr:cNvPr id="252" name="直線コネクタ 251"/>
        <xdr:cNvCxnSpPr/>
      </xdr:nvCxnSpPr>
      <xdr:spPr>
        <a:xfrm>
          <a:off x="14782800" y="9535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55</xdr:row>
      <xdr:rowOff>105773</xdr:rowOff>
    </xdr:to>
    <xdr:cxnSp macro="">
      <xdr:nvCxnSpPr>
        <xdr:cNvPr id="255" name="直線コネクタ 254"/>
        <xdr:cNvCxnSpPr/>
      </xdr:nvCxnSpPr>
      <xdr:spPr>
        <a:xfrm>
          <a:off x="13893800" y="9502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40459</xdr:rowOff>
    </xdr:from>
    <xdr:to>
      <xdr:col>69</xdr:col>
      <xdr:colOff>92075</xdr:colOff>
      <xdr:row>55</xdr:row>
      <xdr:rowOff>73116</xdr:rowOff>
    </xdr:to>
    <xdr:cxnSp macro="">
      <xdr:nvCxnSpPr>
        <xdr:cNvPr id="258" name="直線コネクタ 257"/>
        <xdr:cNvCxnSpPr/>
      </xdr:nvCxnSpPr>
      <xdr:spPr>
        <a:xfrm>
          <a:off x="13004800" y="9470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152944</xdr:rowOff>
    </xdr:from>
    <xdr:to>
      <xdr:col>65</xdr:col>
      <xdr:colOff>53975</xdr:colOff>
      <xdr:row>56</xdr:row>
      <xdr:rowOff>83094</xdr:rowOff>
    </xdr:to>
    <xdr:sp macro="" textlink="">
      <xdr:nvSpPr>
        <xdr:cNvPr id="261" name="フローチャート: 判断 260"/>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67871</xdr:rowOff>
    </xdr:from>
    <xdr:ext cx="762000" cy="259045"/>
    <xdr:sp macro="" textlink="">
      <xdr:nvSpPr>
        <xdr:cNvPr id="262" name="テキスト ボックス 261"/>
        <xdr:cNvSpPr txBox="1"/>
      </xdr:nvSpPr>
      <xdr:spPr>
        <a:xfrm>
          <a:off x="12623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68" name="楕円 267"/>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69"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61504</xdr:rowOff>
    </xdr:from>
    <xdr:to>
      <xdr:col>78</xdr:col>
      <xdr:colOff>120650</xdr:colOff>
      <xdr:row>55</xdr:row>
      <xdr:rowOff>163104</xdr:rowOff>
    </xdr:to>
    <xdr:sp macro="" textlink="">
      <xdr:nvSpPr>
        <xdr:cNvPr id="270" name="楕円 269"/>
        <xdr:cNvSpPr/>
      </xdr:nvSpPr>
      <xdr:spPr>
        <a:xfrm>
          <a:off x="15621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71" name="テキスト ボックス 270"/>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2" name="楕円 271"/>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3" name="テキスト ボックス 272"/>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4" name="楕円 273"/>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5" name="テキスト ボックス 274"/>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161109</xdr:rowOff>
    </xdr:from>
    <xdr:to>
      <xdr:col>65</xdr:col>
      <xdr:colOff>53975</xdr:colOff>
      <xdr:row>55</xdr:row>
      <xdr:rowOff>91259</xdr:rowOff>
    </xdr:to>
    <xdr:sp macro="" textlink="">
      <xdr:nvSpPr>
        <xdr:cNvPr id="276" name="楕円 275"/>
        <xdr:cNvSpPr/>
      </xdr:nvSpPr>
      <xdr:spPr>
        <a:xfrm>
          <a:off x="12954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101436</xdr:rowOff>
    </xdr:from>
    <xdr:ext cx="762000" cy="259045"/>
    <xdr:sp macro="" textlink="">
      <xdr:nvSpPr>
        <xdr:cNvPr id="277" name="テキスト ボックス 276"/>
        <xdr:cNvSpPr txBox="1"/>
      </xdr:nvSpPr>
      <xdr:spPr>
        <a:xfrm>
          <a:off x="12623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補助費等に係る経常収支比率は類似団体平均を</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ポイント上回る</a:t>
          </a:r>
          <a:r>
            <a:rPr kumimoji="1" lang="en-US" altLang="ja-JP" sz="1100" b="0" i="0" baseline="0">
              <a:solidFill>
                <a:schemeClr val="dk1"/>
              </a:solidFill>
              <a:effectLst/>
              <a:latin typeface="+mn-lt"/>
              <a:ea typeface="+mn-ea"/>
              <a:cs typeface="+mn-cs"/>
            </a:rPr>
            <a:t>10.8</a:t>
          </a:r>
          <a:r>
            <a:rPr kumimoji="1" lang="ja-JP" altLang="ja-JP" sz="1100" b="0" i="0" baseline="0">
              <a:solidFill>
                <a:schemeClr val="dk1"/>
              </a:solidFill>
              <a:effectLst/>
              <a:latin typeface="+mn-lt"/>
              <a:ea typeface="+mn-ea"/>
              <a:cs typeface="+mn-cs"/>
            </a:rPr>
            <a:t>％となりました。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主な要因としては、小平・村山・大和衛生組合負担金の増などがあったことから、前年度と比較すると</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ポイント悪化しました。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今後においては、行財政運営適正化に向けた取組みの中で掲げている見直し基準に従い、補助金の適切な運用を図ります。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49276</xdr:rowOff>
    </xdr:to>
    <xdr:cxnSp macro="">
      <xdr:nvCxnSpPr>
        <xdr:cNvPr id="307" name="直線コネクタ 306"/>
        <xdr:cNvCxnSpPr/>
      </xdr:nvCxnSpPr>
      <xdr:spPr>
        <a:xfrm>
          <a:off x="15671800" y="6212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40132</xdr:rowOff>
    </xdr:to>
    <xdr:cxnSp macro="">
      <xdr:nvCxnSpPr>
        <xdr:cNvPr id="310" name="直線コネクタ 309"/>
        <xdr:cNvCxnSpPr/>
      </xdr:nvCxnSpPr>
      <xdr:spPr>
        <a:xfrm>
          <a:off x="14782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40132</xdr:rowOff>
    </xdr:to>
    <xdr:cxnSp macro="">
      <xdr:nvCxnSpPr>
        <xdr:cNvPr id="313" name="直線コネクタ 312"/>
        <xdr:cNvCxnSpPr/>
      </xdr:nvCxnSpPr>
      <xdr:spPr>
        <a:xfrm flipV="1">
          <a:off x="13893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49276</xdr:rowOff>
    </xdr:to>
    <xdr:cxnSp macro="">
      <xdr:nvCxnSpPr>
        <xdr:cNvPr id="316" name="直線コネクタ 315"/>
        <xdr:cNvCxnSpPr/>
      </xdr:nvCxnSpPr>
      <xdr:spPr>
        <a:xfrm flipV="1">
          <a:off x="13004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6" name="楕円 325"/>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142003</xdr:rowOff>
    </xdr:from>
    <xdr:ext cx="762000" cy="259045"/>
    <xdr:sp macro="" textlink="">
      <xdr:nvSpPr>
        <xdr:cNvPr id="327" name="補助費等該当値テキスト"/>
        <xdr:cNvSpPr txBox="1"/>
      </xdr:nvSpPr>
      <xdr:spPr>
        <a:xfrm>
          <a:off x="16598900" y="61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8" name="楕円 327"/>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29" name="テキスト ボックス 328"/>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0" name="楕円 329"/>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31" name="テキスト ボックス 330"/>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2" name="楕円 331"/>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33" name="テキスト ボックス 332"/>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4" name="楕円 333"/>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5" name="テキスト ボックス 334"/>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公債費に係る経常収支比率は類似団体平均を</a:t>
          </a:r>
          <a:r>
            <a:rPr kumimoji="1" lang="en-US" altLang="ja-JP" sz="1100" b="0" i="0" baseline="0">
              <a:solidFill>
                <a:schemeClr val="dk1"/>
              </a:solidFill>
              <a:effectLst/>
              <a:latin typeface="+mn-lt"/>
              <a:ea typeface="+mn-ea"/>
              <a:cs typeface="+mn-cs"/>
            </a:rPr>
            <a:t>10.1</a:t>
          </a:r>
          <a:r>
            <a:rPr kumimoji="1" lang="ja-JP" altLang="ja-JP"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8.1</a:t>
          </a:r>
          <a:r>
            <a:rPr kumimoji="1" lang="ja-JP" altLang="ja-JP" sz="1100" b="0" i="0" baseline="0">
              <a:solidFill>
                <a:schemeClr val="dk1"/>
              </a:solidFill>
              <a:effectLst/>
              <a:latin typeface="+mn-lt"/>
              <a:ea typeface="+mn-ea"/>
              <a:cs typeface="+mn-cs"/>
            </a:rPr>
            <a:t>％となっています。しかし、義務的経費などの増加により、やむを得ず臨時財政対策債を発行可能額満額発行しており、地方債残高が増加しているため、今後比率の上昇が見込まれます。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今後においては、市税等の自主財源を増やし、依存財源たる地方債の発行を抑制し、比率の上昇を抑えるように努めます。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135165</xdr:rowOff>
    </xdr:from>
    <xdr:to>
      <xdr:col>24</xdr:col>
      <xdr:colOff>25400</xdr:colOff>
      <xdr:row>73</xdr:row>
      <xdr:rowOff>141696</xdr:rowOff>
    </xdr:to>
    <xdr:cxnSp macro="">
      <xdr:nvCxnSpPr>
        <xdr:cNvPr id="370" name="直線コネクタ 369"/>
        <xdr:cNvCxnSpPr/>
      </xdr:nvCxnSpPr>
      <xdr:spPr>
        <a:xfrm>
          <a:off x="3987800" y="126510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135165</xdr:rowOff>
    </xdr:from>
    <xdr:to>
      <xdr:col>19</xdr:col>
      <xdr:colOff>187325</xdr:colOff>
      <xdr:row>73</xdr:row>
      <xdr:rowOff>135165</xdr:rowOff>
    </xdr:to>
    <xdr:cxnSp macro="">
      <xdr:nvCxnSpPr>
        <xdr:cNvPr id="373" name="直線コネクタ 372"/>
        <xdr:cNvCxnSpPr/>
      </xdr:nvCxnSpPr>
      <xdr:spPr>
        <a:xfrm>
          <a:off x="3098800" y="1265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135165</xdr:rowOff>
    </xdr:from>
    <xdr:to>
      <xdr:col>15</xdr:col>
      <xdr:colOff>98425</xdr:colOff>
      <xdr:row>73</xdr:row>
      <xdr:rowOff>154759</xdr:rowOff>
    </xdr:to>
    <xdr:cxnSp macro="">
      <xdr:nvCxnSpPr>
        <xdr:cNvPr id="376" name="直線コネクタ 375"/>
        <xdr:cNvCxnSpPr/>
      </xdr:nvCxnSpPr>
      <xdr:spPr>
        <a:xfrm flipV="1">
          <a:off x="2209800" y="126510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128633</xdr:rowOff>
    </xdr:from>
    <xdr:to>
      <xdr:col>11</xdr:col>
      <xdr:colOff>9525</xdr:colOff>
      <xdr:row>73</xdr:row>
      <xdr:rowOff>154759</xdr:rowOff>
    </xdr:to>
    <xdr:cxnSp macro="">
      <xdr:nvCxnSpPr>
        <xdr:cNvPr id="379" name="直線コネクタ 378"/>
        <xdr:cNvCxnSpPr/>
      </xdr:nvCxnSpPr>
      <xdr:spPr>
        <a:xfrm>
          <a:off x="1320800" y="126444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40277</xdr:rowOff>
    </xdr:from>
    <xdr:to>
      <xdr:col>6</xdr:col>
      <xdr:colOff>171450</xdr:colOff>
      <xdr:row>76</xdr:row>
      <xdr:rowOff>141877</xdr:rowOff>
    </xdr:to>
    <xdr:sp macro="" textlink="">
      <xdr:nvSpPr>
        <xdr:cNvPr id="382" name="フローチャート: 判断 381"/>
        <xdr:cNvSpPr/>
      </xdr:nvSpPr>
      <xdr:spPr>
        <a:xfrm>
          <a:off x="1270000" y="1307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126654</xdr:rowOff>
    </xdr:from>
    <xdr:ext cx="762000" cy="259045"/>
    <xdr:sp macro="" textlink="">
      <xdr:nvSpPr>
        <xdr:cNvPr id="383" name="テキスト ボックス 382"/>
        <xdr:cNvSpPr txBox="1"/>
      </xdr:nvSpPr>
      <xdr:spPr>
        <a:xfrm>
          <a:off x="939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90896</xdr:rowOff>
    </xdr:from>
    <xdr:to>
      <xdr:col>24</xdr:col>
      <xdr:colOff>76200</xdr:colOff>
      <xdr:row>74</xdr:row>
      <xdr:rowOff>21046</xdr:rowOff>
    </xdr:to>
    <xdr:sp macro="" textlink="">
      <xdr:nvSpPr>
        <xdr:cNvPr id="389" name="楕円 388"/>
        <xdr:cNvSpPr/>
      </xdr:nvSpPr>
      <xdr:spPr>
        <a:xfrm>
          <a:off x="47752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170923</xdr:rowOff>
    </xdr:from>
    <xdr:ext cx="762000" cy="259045"/>
    <xdr:sp macro="" textlink="">
      <xdr:nvSpPr>
        <xdr:cNvPr id="390" name="公債費該当値テキスト"/>
        <xdr:cNvSpPr txBox="1"/>
      </xdr:nvSpPr>
      <xdr:spPr>
        <a:xfrm>
          <a:off x="4914900" y="125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84365</xdr:rowOff>
    </xdr:from>
    <xdr:to>
      <xdr:col>20</xdr:col>
      <xdr:colOff>38100</xdr:colOff>
      <xdr:row>74</xdr:row>
      <xdr:rowOff>14515</xdr:rowOff>
    </xdr:to>
    <xdr:sp macro="" textlink="">
      <xdr:nvSpPr>
        <xdr:cNvPr id="391" name="楕円 390"/>
        <xdr:cNvSpPr/>
      </xdr:nvSpPr>
      <xdr:spPr>
        <a:xfrm>
          <a:off x="3937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24692</xdr:rowOff>
    </xdr:from>
    <xdr:ext cx="736600" cy="259045"/>
    <xdr:sp macro="" textlink="">
      <xdr:nvSpPr>
        <xdr:cNvPr id="392" name="テキスト ボックス 391"/>
        <xdr:cNvSpPr txBox="1"/>
      </xdr:nvSpPr>
      <xdr:spPr>
        <a:xfrm>
          <a:off x="3606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84365</xdr:rowOff>
    </xdr:from>
    <xdr:to>
      <xdr:col>15</xdr:col>
      <xdr:colOff>149225</xdr:colOff>
      <xdr:row>74</xdr:row>
      <xdr:rowOff>14515</xdr:rowOff>
    </xdr:to>
    <xdr:sp macro="" textlink="">
      <xdr:nvSpPr>
        <xdr:cNvPr id="393" name="楕円 392"/>
        <xdr:cNvSpPr/>
      </xdr:nvSpPr>
      <xdr:spPr>
        <a:xfrm>
          <a:off x="3048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24692</xdr:rowOff>
    </xdr:from>
    <xdr:ext cx="762000" cy="259045"/>
    <xdr:sp macro="" textlink="">
      <xdr:nvSpPr>
        <xdr:cNvPr id="394" name="テキスト ボックス 393"/>
        <xdr:cNvSpPr txBox="1"/>
      </xdr:nvSpPr>
      <xdr:spPr>
        <a:xfrm>
          <a:off x="2717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103959</xdr:rowOff>
    </xdr:from>
    <xdr:to>
      <xdr:col>11</xdr:col>
      <xdr:colOff>60325</xdr:colOff>
      <xdr:row>74</xdr:row>
      <xdr:rowOff>34109</xdr:rowOff>
    </xdr:to>
    <xdr:sp macro="" textlink="">
      <xdr:nvSpPr>
        <xdr:cNvPr id="395" name="楕円 394"/>
        <xdr:cNvSpPr/>
      </xdr:nvSpPr>
      <xdr:spPr>
        <a:xfrm>
          <a:off x="2159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44286</xdr:rowOff>
    </xdr:from>
    <xdr:ext cx="762000" cy="259045"/>
    <xdr:sp macro="" textlink="">
      <xdr:nvSpPr>
        <xdr:cNvPr id="396" name="テキスト ボックス 395"/>
        <xdr:cNvSpPr txBox="1"/>
      </xdr:nvSpPr>
      <xdr:spPr>
        <a:xfrm>
          <a:off x="1828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77833</xdr:rowOff>
    </xdr:from>
    <xdr:to>
      <xdr:col>6</xdr:col>
      <xdr:colOff>171450</xdr:colOff>
      <xdr:row>74</xdr:row>
      <xdr:rowOff>7983</xdr:rowOff>
    </xdr:to>
    <xdr:sp macro="" textlink="">
      <xdr:nvSpPr>
        <xdr:cNvPr id="397" name="楕円 396"/>
        <xdr:cNvSpPr/>
      </xdr:nvSpPr>
      <xdr:spPr>
        <a:xfrm>
          <a:off x="12700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18160</xdr:rowOff>
    </xdr:from>
    <xdr:ext cx="762000" cy="259045"/>
    <xdr:sp macro="" textlink="">
      <xdr:nvSpPr>
        <xdr:cNvPr id="398" name="テキスト ボックス 397"/>
        <xdr:cNvSpPr txBox="1"/>
      </xdr:nvSpPr>
      <xdr:spPr>
        <a:xfrm>
          <a:off x="939800" y="1236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公債費以外の経常収支比率は類似団体平均最下位の</a:t>
          </a:r>
          <a:r>
            <a:rPr kumimoji="1" lang="en-US" altLang="ja-JP" sz="1100" b="0" i="0" baseline="0">
              <a:solidFill>
                <a:schemeClr val="dk1"/>
              </a:solidFill>
              <a:effectLst/>
              <a:latin typeface="+mn-lt"/>
              <a:ea typeface="+mn-ea"/>
              <a:cs typeface="+mn-cs"/>
            </a:rPr>
            <a:t>87.2</a:t>
          </a:r>
          <a:r>
            <a:rPr kumimoji="1" lang="ja-JP" altLang="ja-JP" sz="1100" b="0" i="0" baseline="0">
              <a:solidFill>
                <a:schemeClr val="dk1"/>
              </a:solidFill>
              <a:effectLst/>
              <a:latin typeface="+mn-lt"/>
              <a:ea typeface="+mn-ea"/>
              <a:cs typeface="+mn-cs"/>
            </a:rPr>
            <a:t>％となっており、前年度と比較して</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ポイント悪化しました。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a:t>
          </a:r>
          <a:r>
            <a:rPr lang="ja-JP" altLang="en-US" sz="1100" b="0" i="0" baseline="0">
              <a:solidFill>
                <a:schemeClr val="dk1"/>
              </a:solidFill>
              <a:effectLst/>
              <a:latin typeface="+mn-lt"/>
              <a:ea typeface="+mn-ea"/>
              <a:cs typeface="+mn-cs"/>
            </a:rPr>
            <a:t>時間外勤務手当</a:t>
          </a:r>
          <a:r>
            <a:rPr lang="ja-JP" altLang="ja-JP"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塵芥収集運搬委託料</a:t>
          </a:r>
          <a:r>
            <a:rPr lang="ja-JP" altLang="ja-JP" sz="1100" b="0" i="0" baseline="0">
              <a:solidFill>
                <a:schemeClr val="dk1"/>
              </a:solidFill>
              <a:effectLst/>
              <a:latin typeface="+mn-lt"/>
              <a:ea typeface="+mn-ea"/>
              <a:cs typeface="+mn-cs"/>
            </a:rPr>
            <a:t>の増によるものです。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市単独事業で実施している事業の廃止を含めた見直しや、障害者や被保護者の自立促進に向けた支援を強化し、扶助費の増加を抑制していくことで歳出を削減し、自主財源の確保に努めていき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85852</xdr:rowOff>
    </xdr:from>
    <xdr:to>
      <xdr:col>82</xdr:col>
      <xdr:colOff>107950</xdr:colOff>
      <xdr:row>80</xdr:row>
      <xdr:rowOff>113285</xdr:rowOff>
    </xdr:to>
    <xdr:cxnSp macro="">
      <xdr:nvCxnSpPr>
        <xdr:cNvPr id="429" name="直線コネクタ 428"/>
        <xdr:cNvCxnSpPr/>
      </xdr:nvCxnSpPr>
      <xdr:spPr>
        <a:xfrm>
          <a:off x="15671800" y="138018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62992</xdr:rowOff>
    </xdr:from>
    <xdr:to>
      <xdr:col>78</xdr:col>
      <xdr:colOff>69850</xdr:colOff>
      <xdr:row>80</xdr:row>
      <xdr:rowOff>85852</xdr:rowOff>
    </xdr:to>
    <xdr:cxnSp macro="">
      <xdr:nvCxnSpPr>
        <xdr:cNvPr id="432" name="直線コネクタ 431"/>
        <xdr:cNvCxnSpPr/>
      </xdr:nvCxnSpPr>
      <xdr:spPr>
        <a:xfrm>
          <a:off x="14782800" y="137789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62992</xdr:rowOff>
    </xdr:from>
    <xdr:to>
      <xdr:col>73</xdr:col>
      <xdr:colOff>180975</xdr:colOff>
      <xdr:row>80</xdr:row>
      <xdr:rowOff>99568</xdr:rowOff>
    </xdr:to>
    <xdr:cxnSp macro="">
      <xdr:nvCxnSpPr>
        <xdr:cNvPr id="435" name="直線コネクタ 434"/>
        <xdr:cNvCxnSpPr/>
      </xdr:nvCxnSpPr>
      <xdr:spPr>
        <a:xfrm flipV="1">
          <a:off x="13893800" y="137789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143002</xdr:rowOff>
    </xdr:from>
    <xdr:to>
      <xdr:col>69</xdr:col>
      <xdr:colOff>92075</xdr:colOff>
      <xdr:row>80</xdr:row>
      <xdr:rowOff>99568</xdr:rowOff>
    </xdr:to>
    <xdr:cxnSp macro="">
      <xdr:nvCxnSpPr>
        <xdr:cNvPr id="438" name="直線コネクタ 437"/>
        <xdr:cNvCxnSpPr/>
      </xdr:nvCxnSpPr>
      <xdr:spPr>
        <a:xfrm>
          <a:off x="13004800" y="136875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1" name="フローチャート: 判断 440"/>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2" name="テキスト ボックス 441"/>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62485</xdr:rowOff>
    </xdr:from>
    <xdr:to>
      <xdr:col>82</xdr:col>
      <xdr:colOff>158750</xdr:colOff>
      <xdr:row>80</xdr:row>
      <xdr:rowOff>164085</xdr:rowOff>
    </xdr:to>
    <xdr:sp macro="" textlink="">
      <xdr:nvSpPr>
        <xdr:cNvPr id="448" name="楕円 447"/>
        <xdr:cNvSpPr/>
      </xdr:nvSpPr>
      <xdr:spPr>
        <a:xfrm>
          <a:off x="164592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142512</xdr:rowOff>
    </xdr:from>
    <xdr:ext cx="762000" cy="259045"/>
    <xdr:sp macro="" textlink="">
      <xdr:nvSpPr>
        <xdr:cNvPr id="449" name="公債費以外該当値テキスト"/>
        <xdr:cNvSpPr txBox="1"/>
      </xdr:nvSpPr>
      <xdr:spPr>
        <a:xfrm>
          <a:off x="16598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35052</xdr:rowOff>
    </xdr:from>
    <xdr:to>
      <xdr:col>78</xdr:col>
      <xdr:colOff>120650</xdr:colOff>
      <xdr:row>80</xdr:row>
      <xdr:rowOff>136652</xdr:rowOff>
    </xdr:to>
    <xdr:sp macro="" textlink="">
      <xdr:nvSpPr>
        <xdr:cNvPr id="450" name="楕円 449"/>
        <xdr:cNvSpPr/>
      </xdr:nvSpPr>
      <xdr:spPr>
        <a:xfrm>
          <a:off x="15621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121429</xdr:rowOff>
    </xdr:from>
    <xdr:ext cx="736600" cy="259045"/>
    <xdr:sp macro="" textlink="">
      <xdr:nvSpPr>
        <xdr:cNvPr id="451" name="テキスト ボックス 450"/>
        <xdr:cNvSpPr txBox="1"/>
      </xdr:nvSpPr>
      <xdr:spPr>
        <a:xfrm>
          <a:off x="15290800" y="1383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12192</xdr:rowOff>
    </xdr:from>
    <xdr:to>
      <xdr:col>74</xdr:col>
      <xdr:colOff>31750</xdr:colOff>
      <xdr:row>80</xdr:row>
      <xdr:rowOff>113792</xdr:rowOff>
    </xdr:to>
    <xdr:sp macro="" textlink="">
      <xdr:nvSpPr>
        <xdr:cNvPr id="452" name="楕円 451"/>
        <xdr:cNvSpPr/>
      </xdr:nvSpPr>
      <xdr:spPr>
        <a:xfrm>
          <a:off x="14732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98569</xdr:rowOff>
    </xdr:from>
    <xdr:ext cx="762000" cy="259045"/>
    <xdr:sp macro="" textlink="">
      <xdr:nvSpPr>
        <xdr:cNvPr id="453" name="テキスト ボックス 452"/>
        <xdr:cNvSpPr txBox="1"/>
      </xdr:nvSpPr>
      <xdr:spPr>
        <a:xfrm>
          <a:off x="14401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48768</xdr:rowOff>
    </xdr:from>
    <xdr:to>
      <xdr:col>69</xdr:col>
      <xdr:colOff>142875</xdr:colOff>
      <xdr:row>80</xdr:row>
      <xdr:rowOff>150368</xdr:rowOff>
    </xdr:to>
    <xdr:sp macro="" textlink="">
      <xdr:nvSpPr>
        <xdr:cNvPr id="454" name="楕円 453"/>
        <xdr:cNvSpPr/>
      </xdr:nvSpPr>
      <xdr:spPr>
        <a:xfrm>
          <a:off x="13843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135145</xdr:rowOff>
    </xdr:from>
    <xdr:ext cx="762000" cy="259045"/>
    <xdr:sp macro="" textlink="">
      <xdr:nvSpPr>
        <xdr:cNvPr id="455" name="テキスト ボックス 454"/>
        <xdr:cNvSpPr txBox="1"/>
      </xdr:nvSpPr>
      <xdr:spPr>
        <a:xfrm>
          <a:off x="13512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92202</xdr:rowOff>
    </xdr:from>
    <xdr:to>
      <xdr:col>65</xdr:col>
      <xdr:colOff>53975</xdr:colOff>
      <xdr:row>80</xdr:row>
      <xdr:rowOff>22352</xdr:rowOff>
    </xdr:to>
    <xdr:sp macro="" textlink="">
      <xdr:nvSpPr>
        <xdr:cNvPr id="456" name="楕円 455"/>
        <xdr:cNvSpPr/>
      </xdr:nvSpPr>
      <xdr:spPr>
        <a:xfrm>
          <a:off x="12954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7129</xdr:rowOff>
    </xdr:from>
    <xdr:ext cx="762000" cy="259045"/>
    <xdr:sp macro="" textlink="">
      <xdr:nvSpPr>
        <xdr:cNvPr id="457" name="テキスト ボックス 456"/>
        <xdr:cNvSpPr txBox="1"/>
      </xdr:nvSpPr>
      <xdr:spPr>
        <a:xfrm>
          <a:off x="12623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80458</xdr:rowOff>
    </xdr:from>
    <xdr:to>
      <xdr:col>29</xdr:col>
      <xdr:colOff>127000</xdr:colOff>
      <xdr:row>19</xdr:row>
      <xdr:rowOff>101751</xdr:rowOff>
    </xdr:to>
    <xdr:cxnSp macro="">
      <xdr:nvCxnSpPr>
        <xdr:cNvPr id="52" name="直線コネクタ 51"/>
        <xdr:cNvCxnSpPr/>
      </xdr:nvCxnSpPr>
      <xdr:spPr bwMode="auto">
        <a:xfrm flipV="1">
          <a:off x="5003800" y="3385633"/>
          <a:ext cx="647700" cy="2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101751</xdr:rowOff>
    </xdr:from>
    <xdr:to>
      <xdr:col>26</xdr:col>
      <xdr:colOff>50800</xdr:colOff>
      <xdr:row>19</xdr:row>
      <xdr:rowOff>109882</xdr:rowOff>
    </xdr:to>
    <xdr:cxnSp macro="">
      <xdr:nvCxnSpPr>
        <xdr:cNvPr id="55" name="直線コネクタ 54"/>
        <xdr:cNvCxnSpPr/>
      </xdr:nvCxnSpPr>
      <xdr:spPr bwMode="auto">
        <a:xfrm flipV="1">
          <a:off x="4305300" y="3406926"/>
          <a:ext cx="698500" cy="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109882</xdr:rowOff>
    </xdr:from>
    <xdr:to>
      <xdr:col>22</xdr:col>
      <xdr:colOff>114300</xdr:colOff>
      <xdr:row>19</xdr:row>
      <xdr:rowOff>109931</xdr:rowOff>
    </xdr:to>
    <xdr:cxnSp macro="">
      <xdr:nvCxnSpPr>
        <xdr:cNvPr id="58" name="直線コネクタ 57"/>
        <xdr:cNvCxnSpPr/>
      </xdr:nvCxnSpPr>
      <xdr:spPr bwMode="auto">
        <a:xfrm flipV="1">
          <a:off x="3606800" y="3415057"/>
          <a:ext cx="698500" cy="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96003</xdr:rowOff>
    </xdr:from>
    <xdr:to>
      <xdr:col>18</xdr:col>
      <xdr:colOff>177800</xdr:colOff>
      <xdr:row>19</xdr:row>
      <xdr:rowOff>109931</xdr:rowOff>
    </xdr:to>
    <xdr:cxnSp macro="">
      <xdr:nvCxnSpPr>
        <xdr:cNvPr id="61" name="直線コネクタ 60"/>
        <xdr:cNvCxnSpPr/>
      </xdr:nvCxnSpPr>
      <xdr:spPr bwMode="auto">
        <a:xfrm>
          <a:off x="2908300" y="3401178"/>
          <a:ext cx="698500" cy="1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153494</xdr:rowOff>
    </xdr:from>
    <xdr:to>
      <xdr:col>15</xdr:col>
      <xdr:colOff>101600</xdr:colOff>
      <xdr:row>18</xdr:row>
      <xdr:rowOff>83644</xdr:rowOff>
    </xdr:to>
    <xdr:sp macro="" textlink="">
      <xdr:nvSpPr>
        <xdr:cNvPr id="64" name="フローチャート: 判断 63"/>
        <xdr:cNvSpPr/>
      </xdr:nvSpPr>
      <xdr:spPr bwMode="auto">
        <a:xfrm>
          <a:off x="28575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93821</xdr:rowOff>
    </xdr:from>
    <xdr:ext cx="762000" cy="259045"/>
    <xdr:sp macro="" textlink="">
      <xdr:nvSpPr>
        <xdr:cNvPr id="65" name="テキスト ボックス 64"/>
        <xdr:cNvSpPr txBox="1"/>
      </xdr:nvSpPr>
      <xdr:spPr>
        <a:xfrm>
          <a:off x="2527300" y="28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29658</xdr:rowOff>
    </xdr:from>
    <xdr:to>
      <xdr:col>29</xdr:col>
      <xdr:colOff>177800</xdr:colOff>
      <xdr:row>19</xdr:row>
      <xdr:rowOff>131258</xdr:rowOff>
    </xdr:to>
    <xdr:sp macro="" textlink="">
      <xdr:nvSpPr>
        <xdr:cNvPr id="71" name="楕円 70"/>
        <xdr:cNvSpPr/>
      </xdr:nvSpPr>
      <xdr:spPr bwMode="auto">
        <a:xfrm>
          <a:off x="5600700" y="3334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109685</xdr:rowOff>
    </xdr:from>
    <xdr:ext cx="762000" cy="259045"/>
    <xdr:sp macro="" textlink="">
      <xdr:nvSpPr>
        <xdr:cNvPr id="72" name="人口1人当たり決算額の推移該当値テキスト130"/>
        <xdr:cNvSpPr txBox="1"/>
      </xdr:nvSpPr>
      <xdr:spPr>
        <a:xfrm>
          <a:off x="5740400" y="324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50951</xdr:rowOff>
    </xdr:from>
    <xdr:to>
      <xdr:col>26</xdr:col>
      <xdr:colOff>101600</xdr:colOff>
      <xdr:row>19</xdr:row>
      <xdr:rowOff>152551</xdr:rowOff>
    </xdr:to>
    <xdr:sp macro="" textlink="">
      <xdr:nvSpPr>
        <xdr:cNvPr id="73" name="楕円 72"/>
        <xdr:cNvSpPr/>
      </xdr:nvSpPr>
      <xdr:spPr bwMode="auto">
        <a:xfrm>
          <a:off x="4953000" y="335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137328</xdr:rowOff>
    </xdr:from>
    <xdr:ext cx="736600" cy="259045"/>
    <xdr:sp macro="" textlink="">
      <xdr:nvSpPr>
        <xdr:cNvPr id="74" name="テキスト ボックス 73"/>
        <xdr:cNvSpPr txBox="1"/>
      </xdr:nvSpPr>
      <xdr:spPr>
        <a:xfrm>
          <a:off x="4622800" y="3442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59082</xdr:rowOff>
    </xdr:from>
    <xdr:to>
      <xdr:col>22</xdr:col>
      <xdr:colOff>165100</xdr:colOff>
      <xdr:row>19</xdr:row>
      <xdr:rowOff>160682</xdr:rowOff>
    </xdr:to>
    <xdr:sp macro="" textlink="">
      <xdr:nvSpPr>
        <xdr:cNvPr id="75" name="楕円 74"/>
        <xdr:cNvSpPr/>
      </xdr:nvSpPr>
      <xdr:spPr bwMode="auto">
        <a:xfrm>
          <a:off x="4254500" y="336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145459</xdr:rowOff>
    </xdr:from>
    <xdr:ext cx="762000" cy="259045"/>
    <xdr:sp macro="" textlink="">
      <xdr:nvSpPr>
        <xdr:cNvPr id="76" name="テキスト ボックス 75"/>
        <xdr:cNvSpPr txBox="1"/>
      </xdr:nvSpPr>
      <xdr:spPr>
        <a:xfrm>
          <a:off x="3924300" y="345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59131</xdr:rowOff>
    </xdr:from>
    <xdr:to>
      <xdr:col>19</xdr:col>
      <xdr:colOff>38100</xdr:colOff>
      <xdr:row>19</xdr:row>
      <xdr:rowOff>160731</xdr:rowOff>
    </xdr:to>
    <xdr:sp macro="" textlink="">
      <xdr:nvSpPr>
        <xdr:cNvPr id="77" name="楕円 76"/>
        <xdr:cNvSpPr/>
      </xdr:nvSpPr>
      <xdr:spPr bwMode="auto">
        <a:xfrm>
          <a:off x="3556000" y="336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145508</xdr:rowOff>
    </xdr:from>
    <xdr:ext cx="762000" cy="259045"/>
    <xdr:sp macro="" textlink="">
      <xdr:nvSpPr>
        <xdr:cNvPr id="78" name="テキスト ボックス 77"/>
        <xdr:cNvSpPr txBox="1"/>
      </xdr:nvSpPr>
      <xdr:spPr>
        <a:xfrm>
          <a:off x="3225800" y="34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45203</xdr:rowOff>
    </xdr:from>
    <xdr:to>
      <xdr:col>15</xdr:col>
      <xdr:colOff>101600</xdr:colOff>
      <xdr:row>19</xdr:row>
      <xdr:rowOff>146803</xdr:rowOff>
    </xdr:to>
    <xdr:sp macro="" textlink="">
      <xdr:nvSpPr>
        <xdr:cNvPr id="79" name="楕円 78"/>
        <xdr:cNvSpPr/>
      </xdr:nvSpPr>
      <xdr:spPr bwMode="auto">
        <a:xfrm>
          <a:off x="2857500" y="335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131580</xdr:rowOff>
    </xdr:from>
    <xdr:ext cx="762000" cy="259045"/>
    <xdr:sp macro="" textlink="">
      <xdr:nvSpPr>
        <xdr:cNvPr id="80" name="テキスト ボックス 79"/>
        <xdr:cNvSpPr txBox="1"/>
      </xdr:nvSpPr>
      <xdr:spPr>
        <a:xfrm>
          <a:off x="2527300" y="343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11744</xdr:rowOff>
    </xdr:from>
    <xdr:ext cx="762000" cy="259045"/>
    <xdr:sp macro="" textlink="">
      <xdr:nvSpPr>
        <xdr:cNvPr id="108" name="人口1人当たり決算額の推移最小値テキスト445"/>
        <xdr:cNvSpPr txBox="1"/>
      </xdr:nvSpPr>
      <xdr:spPr>
        <a:xfrm>
          <a:off x="5740400" y="747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1567</xdr:rowOff>
    </xdr:from>
    <xdr:to>
      <xdr:col>29</xdr:col>
      <xdr:colOff>127000</xdr:colOff>
      <xdr:row>38</xdr:row>
      <xdr:rowOff>22507</xdr:rowOff>
    </xdr:to>
    <xdr:cxnSp macro="">
      <xdr:nvCxnSpPr>
        <xdr:cNvPr id="112" name="直線コネクタ 111"/>
        <xdr:cNvCxnSpPr/>
      </xdr:nvCxnSpPr>
      <xdr:spPr bwMode="auto">
        <a:xfrm flipV="1">
          <a:off x="5003800" y="7469167"/>
          <a:ext cx="647700" cy="20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22507</xdr:rowOff>
    </xdr:from>
    <xdr:to>
      <xdr:col>26</xdr:col>
      <xdr:colOff>50800</xdr:colOff>
      <xdr:row>38</xdr:row>
      <xdr:rowOff>23513</xdr:rowOff>
    </xdr:to>
    <xdr:cxnSp macro="">
      <xdr:nvCxnSpPr>
        <xdr:cNvPr id="115" name="直線コネクタ 114"/>
        <xdr:cNvCxnSpPr/>
      </xdr:nvCxnSpPr>
      <xdr:spPr bwMode="auto">
        <a:xfrm flipV="1">
          <a:off x="4305300" y="7490107"/>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23513</xdr:rowOff>
    </xdr:from>
    <xdr:to>
      <xdr:col>22</xdr:col>
      <xdr:colOff>114300</xdr:colOff>
      <xdr:row>38</xdr:row>
      <xdr:rowOff>24702</xdr:rowOff>
    </xdr:to>
    <xdr:cxnSp macro="">
      <xdr:nvCxnSpPr>
        <xdr:cNvPr id="118" name="直線コネクタ 117"/>
        <xdr:cNvCxnSpPr/>
      </xdr:nvCxnSpPr>
      <xdr:spPr bwMode="auto">
        <a:xfrm flipV="1">
          <a:off x="3606800" y="7491113"/>
          <a:ext cx="698500" cy="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24702</xdr:rowOff>
    </xdr:from>
    <xdr:to>
      <xdr:col>18</xdr:col>
      <xdr:colOff>177800</xdr:colOff>
      <xdr:row>38</xdr:row>
      <xdr:rowOff>33365</xdr:rowOff>
    </xdr:to>
    <xdr:cxnSp macro="">
      <xdr:nvCxnSpPr>
        <xdr:cNvPr id="121" name="直線コネクタ 120"/>
        <xdr:cNvCxnSpPr/>
      </xdr:nvCxnSpPr>
      <xdr:spPr bwMode="auto">
        <a:xfrm flipV="1">
          <a:off x="2908300" y="7492302"/>
          <a:ext cx="698500" cy="8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27577</xdr:rowOff>
    </xdr:from>
    <xdr:to>
      <xdr:col>15</xdr:col>
      <xdr:colOff>101600</xdr:colOff>
      <xdr:row>37</xdr:row>
      <xdr:rowOff>129177</xdr:rowOff>
    </xdr:to>
    <xdr:sp macro="" textlink="">
      <xdr:nvSpPr>
        <xdr:cNvPr id="124" name="フローチャート: 判断 123"/>
        <xdr:cNvSpPr/>
      </xdr:nvSpPr>
      <xdr:spPr bwMode="auto">
        <a:xfrm>
          <a:off x="2857500" y="7152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310804</xdr:rowOff>
    </xdr:from>
    <xdr:ext cx="762000" cy="259045"/>
    <xdr:sp macro="" textlink="">
      <xdr:nvSpPr>
        <xdr:cNvPr id="125" name="テキスト ボックス 124"/>
        <xdr:cNvSpPr txBox="1"/>
      </xdr:nvSpPr>
      <xdr:spPr>
        <a:xfrm>
          <a:off x="2527300" y="692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293667</xdr:rowOff>
    </xdr:from>
    <xdr:to>
      <xdr:col>29</xdr:col>
      <xdr:colOff>177800</xdr:colOff>
      <xdr:row>38</xdr:row>
      <xdr:rowOff>52367</xdr:rowOff>
    </xdr:to>
    <xdr:sp macro="" textlink="">
      <xdr:nvSpPr>
        <xdr:cNvPr id="131" name="楕円 130"/>
        <xdr:cNvSpPr/>
      </xdr:nvSpPr>
      <xdr:spPr bwMode="auto">
        <a:xfrm>
          <a:off x="5600700" y="7418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202244</xdr:rowOff>
    </xdr:from>
    <xdr:ext cx="762000" cy="259045"/>
    <xdr:sp macro="" textlink="">
      <xdr:nvSpPr>
        <xdr:cNvPr id="132" name="人口1人当たり決算額の推移該当値テキスト445"/>
        <xdr:cNvSpPr txBox="1"/>
      </xdr:nvSpPr>
      <xdr:spPr>
        <a:xfrm>
          <a:off x="5740400" y="732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314607</xdr:rowOff>
    </xdr:from>
    <xdr:to>
      <xdr:col>26</xdr:col>
      <xdr:colOff>101600</xdr:colOff>
      <xdr:row>38</xdr:row>
      <xdr:rowOff>73307</xdr:rowOff>
    </xdr:to>
    <xdr:sp macro="" textlink="">
      <xdr:nvSpPr>
        <xdr:cNvPr id="133" name="楕円 132"/>
        <xdr:cNvSpPr/>
      </xdr:nvSpPr>
      <xdr:spPr bwMode="auto">
        <a:xfrm>
          <a:off x="4953000" y="743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58084</xdr:rowOff>
    </xdr:from>
    <xdr:ext cx="736600" cy="259045"/>
    <xdr:sp macro="" textlink="">
      <xdr:nvSpPr>
        <xdr:cNvPr id="134" name="テキスト ボックス 133"/>
        <xdr:cNvSpPr txBox="1"/>
      </xdr:nvSpPr>
      <xdr:spPr>
        <a:xfrm>
          <a:off x="4622800" y="752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315613</xdr:rowOff>
    </xdr:from>
    <xdr:to>
      <xdr:col>22</xdr:col>
      <xdr:colOff>165100</xdr:colOff>
      <xdr:row>38</xdr:row>
      <xdr:rowOff>74313</xdr:rowOff>
    </xdr:to>
    <xdr:sp macro="" textlink="">
      <xdr:nvSpPr>
        <xdr:cNvPr id="135" name="楕円 134"/>
        <xdr:cNvSpPr/>
      </xdr:nvSpPr>
      <xdr:spPr bwMode="auto">
        <a:xfrm>
          <a:off x="4254500" y="744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59090</xdr:rowOff>
    </xdr:from>
    <xdr:ext cx="762000" cy="259045"/>
    <xdr:sp macro="" textlink="">
      <xdr:nvSpPr>
        <xdr:cNvPr id="136" name="テキスト ボックス 135"/>
        <xdr:cNvSpPr txBox="1"/>
      </xdr:nvSpPr>
      <xdr:spPr>
        <a:xfrm>
          <a:off x="3924300" y="752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316802</xdr:rowOff>
    </xdr:from>
    <xdr:to>
      <xdr:col>19</xdr:col>
      <xdr:colOff>38100</xdr:colOff>
      <xdr:row>38</xdr:row>
      <xdr:rowOff>75502</xdr:rowOff>
    </xdr:to>
    <xdr:sp macro="" textlink="">
      <xdr:nvSpPr>
        <xdr:cNvPr id="137" name="楕円 136"/>
        <xdr:cNvSpPr/>
      </xdr:nvSpPr>
      <xdr:spPr bwMode="auto">
        <a:xfrm>
          <a:off x="3556000" y="744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60279</xdr:rowOff>
    </xdr:from>
    <xdr:ext cx="762000" cy="259045"/>
    <xdr:sp macro="" textlink="">
      <xdr:nvSpPr>
        <xdr:cNvPr id="138" name="テキスト ボックス 137"/>
        <xdr:cNvSpPr txBox="1"/>
      </xdr:nvSpPr>
      <xdr:spPr>
        <a:xfrm>
          <a:off x="3225800" y="752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325465</xdr:rowOff>
    </xdr:from>
    <xdr:to>
      <xdr:col>15</xdr:col>
      <xdr:colOff>101600</xdr:colOff>
      <xdr:row>38</xdr:row>
      <xdr:rowOff>84165</xdr:rowOff>
    </xdr:to>
    <xdr:sp macro="" textlink="">
      <xdr:nvSpPr>
        <xdr:cNvPr id="139" name="楕円 138"/>
        <xdr:cNvSpPr/>
      </xdr:nvSpPr>
      <xdr:spPr bwMode="auto">
        <a:xfrm>
          <a:off x="2857500" y="745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68942</xdr:rowOff>
    </xdr:from>
    <xdr:ext cx="762000" cy="259045"/>
    <xdr:sp macro="" textlink="">
      <xdr:nvSpPr>
        <xdr:cNvPr id="140" name="テキスト ボックス 139"/>
        <xdr:cNvSpPr txBox="1"/>
      </xdr:nvSpPr>
      <xdr:spPr>
        <a:xfrm>
          <a:off x="2527300" y="75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72,382
70,650
15.32
29,003,825
28,165,643
811,541
13,901,909
14,705,693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61078</xdr:rowOff>
    </xdr:from>
    <xdr:to>
      <xdr:col>24</xdr:col>
      <xdr:colOff>63500</xdr:colOff>
      <xdr:row>38</xdr:row>
      <xdr:rowOff>96511</xdr:rowOff>
    </xdr:to>
    <xdr:cxnSp macro="">
      <xdr:nvCxnSpPr>
        <xdr:cNvPr id="63" name="直線コネクタ 62"/>
        <xdr:cNvCxnSpPr/>
      </xdr:nvCxnSpPr>
      <xdr:spPr>
        <a:xfrm flipV="1">
          <a:off x="3797300" y="6576178"/>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96511</xdr:rowOff>
    </xdr:from>
    <xdr:to>
      <xdr:col>19</xdr:col>
      <xdr:colOff>177800</xdr:colOff>
      <xdr:row>38</xdr:row>
      <xdr:rowOff>112562</xdr:rowOff>
    </xdr:to>
    <xdr:cxnSp macro="">
      <xdr:nvCxnSpPr>
        <xdr:cNvPr id="66" name="直線コネクタ 65"/>
        <xdr:cNvCxnSpPr/>
      </xdr:nvCxnSpPr>
      <xdr:spPr>
        <a:xfrm flipV="1">
          <a:off x="2908300" y="6611611"/>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112562</xdr:rowOff>
    </xdr:from>
    <xdr:to>
      <xdr:col>15</xdr:col>
      <xdr:colOff>50800</xdr:colOff>
      <xdr:row>38</xdr:row>
      <xdr:rowOff>120824</xdr:rowOff>
    </xdr:to>
    <xdr:cxnSp macro="">
      <xdr:nvCxnSpPr>
        <xdr:cNvPr id="69" name="直線コネクタ 68"/>
        <xdr:cNvCxnSpPr/>
      </xdr:nvCxnSpPr>
      <xdr:spPr>
        <a:xfrm flipV="1">
          <a:off x="2019300" y="6627662"/>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103728</xdr:rowOff>
    </xdr:from>
    <xdr:to>
      <xdr:col>10</xdr:col>
      <xdr:colOff>114300</xdr:colOff>
      <xdr:row>38</xdr:row>
      <xdr:rowOff>120824</xdr:rowOff>
    </xdr:to>
    <xdr:cxnSp macro="">
      <xdr:nvCxnSpPr>
        <xdr:cNvPr id="72" name="直線コネクタ 71"/>
        <xdr:cNvCxnSpPr/>
      </xdr:nvCxnSpPr>
      <xdr:spPr>
        <a:xfrm>
          <a:off x="1130300" y="6618828"/>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95236</xdr:rowOff>
    </xdr:from>
    <xdr:to>
      <xdr:col>6</xdr:col>
      <xdr:colOff>38100</xdr:colOff>
      <xdr:row>38</xdr:row>
      <xdr:rowOff>25386</xdr:rowOff>
    </xdr:to>
    <xdr:sp macro="" textlink="">
      <xdr:nvSpPr>
        <xdr:cNvPr id="75" name="フローチャート: 判断 74"/>
        <xdr:cNvSpPr/>
      </xdr:nvSpPr>
      <xdr:spPr>
        <a:xfrm>
          <a:off x="1079500" y="643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41913</xdr:rowOff>
    </xdr:from>
    <xdr:ext cx="534377" cy="259045"/>
    <xdr:sp macro="" textlink="">
      <xdr:nvSpPr>
        <xdr:cNvPr id="76" name="テキスト ボックス 75"/>
        <xdr:cNvSpPr txBox="1"/>
      </xdr:nvSpPr>
      <xdr:spPr>
        <a:xfrm>
          <a:off x="863111" y="621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10278</xdr:rowOff>
    </xdr:from>
    <xdr:to>
      <xdr:col>24</xdr:col>
      <xdr:colOff>114300</xdr:colOff>
      <xdr:row>38</xdr:row>
      <xdr:rowOff>111878</xdr:rowOff>
    </xdr:to>
    <xdr:sp macro="" textlink="">
      <xdr:nvSpPr>
        <xdr:cNvPr id="82" name="楕円 81"/>
        <xdr:cNvSpPr/>
      </xdr:nvSpPr>
      <xdr:spPr>
        <a:xfrm>
          <a:off x="4584700" y="65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96655</xdr:rowOff>
    </xdr:from>
    <xdr:ext cx="534377" cy="259045"/>
    <xdr:sp macro="" textlink="">
      <xdr:nvSpPr>
        <xdr:cNvPr id="83" name="人件費該当値テキスト"/>
        <xdr:cNvSpPr txBox="1"/>
      </xdr:nvSpPr>
      <xdr:spPr>
        <a:xfrm>
          <a:off x="4686300" y="64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45711</xdr:rowOff>
    </xdr:from>
    <xdr:to>
      <xdr:col>20</xdr:col>
      <xdr:colOff>38100</xdr:colOff>
      <xdr:row>38</xdr:row>
      <xdr:rowOff>147311</xdr:rowOff>
    </xdr:to>
    <xdr:sp macro="" textlink="">
      <xdr:nvSpPr>
        <xdr:cNvPr id="84" name="楕円 83"/>
        <xdr:cNvSpPr/>
      </xdr:nvSpPr>
      <xdr:spPr>
        <a:xfrm>
          <a:off x="3746500" y="65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138438</xdr:rowOff>
    </xdr:from>
    <xdr:ext cx="534377" cy="259045"/>
    <xdr:sp macro="" textlink="">
      <xdr:nvSpPr>
        <xdr:cNvPr id="85" name="テキスト ボックス 84"/>
        <xdr:cNvSpPr txBox="1"/>
      </xdr:nvSpPr>
      <xdr:spPr>
        <a:xfrm>
          <a:off x="3530111" y="66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61762</xdr:rowOff>
    </xdr:from>
    <xdr:to>
      <xdr:col>15</xdr:col>
      <xdr:colOff>101600</xdr:colOff>
      <xdr:row>38</xdr:row>
      <xdr:rowOff>163362</xdr:rowOff>
    </xdr:to>
    <xdr:sp macro="" textlink="">
      <xdr:nvSpPr>
        <xdr:cNvPr id="86" name="楕円 85"/>
        <xdr:cNvSpPr/>
      </xdr:nvSpPr>
      <xdr:spPr>
        <a:xfrm>
          <a:off x="2857500" y="65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154489</xdr:rowOff>
    </xdr:from>
    <xdr:ext cx="534377" cy="259045"/>
    <xdr:sp macro="" textlink="">
      <xdr:nvSpPr>
        <xdr:cNvPr id="87" name="テキスト ボックス 86"/>
        <xdr:cNvSpPr txBox="1"/>
      </xdr:nvSpPr>
      <xdr:spPr>
        <a:xfrm>
          <a:off x="2641111" y="66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70024</xdr:rowOff>
    </xdr:from>
    <xdr:to>
      <xdr:col>10</xdr:col>
      <xdr:colOff>165100</xdr:colOff>
      <xdr:row>39</xdr:row>
      <xdr:rowOff>174</xdr:rowOff>
    </xdr:to>
    <xdr:sp macro="" textlink="">
      <xdr:nvSpPr>
        <xdr:cNvPr id="88" name="楕円 87"/>
        <xdr:cNvSpPr/>
      </xdr:nvSpPr>
      <xdr:spPr>
        <a:xfrm>
          <a:off x="1968500" y="65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162751</xdr:rowOff>
    </xdr:from>
    <xdr:ext cx="534377" cy="259045"/>
    <xdr:sp macro="" textlink="">
      <xdr:nvSpPr>
        <xdr:cNvPr id="89" name="テキスト ボックス 88"/>
        <xdr:cNvSpPr txBox="1"/>
      </xdr:nvSpPr>
      <xdr:spPr>
        <a:xfrm>
          <a:off x="1752111" y="66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52928</xdr:rowOff>
    </xdr:from>
    <xdr:to>
      <xdr:col>6</xdr:col>
      <xdr:colOff>38100</xdr:colOff>
      <xdr:row>38</xdr:row>
      <xdr:rowOff>154528</xdr:rowOff>
    </xdr:to>
    <xdr:sp macro="" textlink="">
      <xdr:nvSpPr>
        <xdr:cNvPr id="90" name="楕円 89"/>
        <xdr:cNvSpPr/>
      </xdr:nvSpPr>
      <xdr:spPr>
        <a:xfrm>
          <a:off x="1079500" y="65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145655</xdr:rowOff>
    </xdr:from>
    <xdr:ext cx="534377" cy="259045"/>
    <xdr:sp macro="" textlink="">
      <xdr:nvSpPr>
        <xdr:cNvPr id="91" name="テキスト ボックス 90"/>
        <xdr:cNvSpPr txBox="1"/>
      </xdr:nvSpPr>
      <xdr:spPr>
        <a:xfrm>
          <a:off x="863111" y="66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113068</xdr:rowOff>
    </xdr:from>
    <xdr:to>
      <xdr:col>24</xdr:col>
      <xdr:colOff>63500</xdr:colOff>
      <xdr:row>59</xdr:row>
      <xdr:rowOff>9529</xdr:rowOff>
    </xdr:to>
    <xdr:cxnSp macro="">
      <xdr:nvCxnSpPr>
        <xdr:cNvPr id="123" name="直線コネクタ 122"/>
        <xdr:cNvCxnSpPr/>
      </xdr:nvCxnSpPr>
      <xdr:spPr>
        <a:xfrm flipV="1">
          <a:off x="3797300" y="10057168"/>
          <a:ext cx="838200" cy="6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170087</xdr:rowOff>
    </xdr:from>
    <xdr:to>
      <xdr:col>19</xdr:col>
      <xdr:colOff>177800</xdr:colOff>
      <xdr:row>59</xdr:row>
      <xdr:rowOff>9529</xdr:rowOff>
    </xdr:to>
    <xdr:cxnSp macro="">
      <xdr:nvCxnSpPr>
        <xdr:cNvPr id="126" name="直線コネクタ 125"/>
        <xdr:cNvCxnSpPr/>
      </xdr:nvCxnSpPr>
      <xdr:spPr>
        <a:xfrm>
          <a:off x="2908300" y="10114187"/>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152649</xdr:rowOff>
    </xdr:from>
    <xdr:to>
      <xdr:col>15</xdr:col>
      <xdr:colOff>50800</xdr:colOff>
      <xdr:row>58</xdr:row>
      <xdr:rowOff>170087</xdr:rowOff>
    </xdr:to>
    <xdr:cxnSp macro="">
      <xdr:nvCxnSpPr>
        <xdr:cNvPr id="129" name="直線コネクタ 128"/>
        <xdr:cNvCxnSpPr/>
      </xdr:nvCxnSpPr>
      <xdr:spPr>
        <a:xfrm>
          <a:off x="2019300" y="10096749"/>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148436</xdr:rowOff>
    </xdr:from>
    <xdr:to>
      <xdr:col>10</xdr:col>
      <xdr:colOff>114300</xdr:colOff>
      <xdr:row>58</xdr:row>
      <xdr:rowOff>152649</xdr:rowOff>
    </xdr:to>
    <xdr:cxnSp macro="">
      <xdr:nvCxnSpPr>
        <xdr:cNvPr id="132" name="直線コネクタ 131"/>
        <xdr:cNvCxnSpPr/>
      </xdr:nvCxnSpPr>
      <xdr:spPr>
        <a:xfrm>
          <a:off x="1130300" y="10092536"/>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75837</xdr:rowOff>
    </xdr:from>
    <xdr:to>
      <xdr:col>6</xdr:col>
      <xdr:colOff>38100</xdr:colOff>
      <xdr:row>59</xdr:row>
      <xdr:rowOff>5987</xdr:rowOff>
    </xdr:to>
    <xdr:sp macro="" textlink="">
      <xdr:nvSpPr>
        <xdr:cNvPr id="135" name="フローチャート: 判断 134"/>
        <xdr:cNvSpPr/>
      </xdr:nvSpPr>
      <xdr:spPr>
        <a:xfrm>
          <a:off x="1079500" y="100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22514</xdr:rowOff>
    </xdr:from>
    <xdr:ext cx="534377" cy="259045"/>
    <xdr:sp macro="" textlink="">
      <xdr:nvSpPr>
        <xdr:cNvPr id="136" name="テキスト ボックス 135"/>
        <xdr:cNvSpPr txBox="1"/>
      </xdr:nvSpPr>
      <xdr:spPr>
        <a:xfrm>
          <a:off x="863111" y="979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62268</xdr:rowOff>
    </xdr:from>
    <xdr:to>
      <xdr:col>24</xdr:col>
      <xdr:colOff>114300</xdr:colOff>
      <xdr:row>58</xdr:row>
      <xdr:rowOff>163868</xdr:rowOff>
    </xdr:to>
    <xdr:sp macro="" textlink="">
      <xdr:nvSpPr>
        <xdr:cNvPr id="142" name="楕円 141"/>
        <xdr:cNvSpPr/>
      </xdr:nvSpPr>
      <xdr:spPr>
        <a:xfrm>
          <a:off x="4584700" y="100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40695</xdr:rowOff>
    </xdr:from>
    <xdr:ext cx="534377" cy="259045"/>
    <xdr:sp macro="" textlink="">
      <xdr:nvSpPr>
        <xdr:cNvPr id="143" name="物件費該当値テキスト"/>
        <xdr:cNvSpPr txBox="1"/>
      </xdr:nvSpPr>
      <xdr:spPr>
        <a:xfrm>
          <a:off x="4686300" y="99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130179</xdr:rowOff>
    </xdr:from>
    <xdr:to>
      <xdr:col>20</xdr:col>
      <xdr:colOff>38100</xdr:colOff>
      <xdr:row>59</xdr:row>
      <xdr:rowOff>60329</xdr:rowOff>
    </xdr:to>
    <xdr:sp macro="" textlink="">
      <xdr:nvSpPr>
        <xdr:cNvPr id="144" name="楕円 143"/>
        <xdr:cNvSpPr/>
      </xdr:nvSpPr>
      <xdr:spPr>
        <a:xfrm>
          <a:off x="3746500" y="100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51456</xdr:rowOff>
    </xdr:from>
    <xdr:ext cx="534377" cy="259045"/>
    <xdr:sp macro="" textlink="">
      <xdr:nvSpPr>
        <xdr:cNvPr id="145" name="テキスト ボックス 144"/>
        <xdr:cNvSpPr txBox="1"/>
      </xdr:nvSpPr>
      <xdr:spPr>
        <a:xfrm>
          <a:off x="3530111" y="1016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119287</xdr:rowOff>
    </xdr:from>
    <xdr:to>
      <xdr:col>15</xdr:col>
      <xdr:colOff>101600</xdr:colOff>
      <xdr:row>59</xdr:row>
      <xdr:rowOff>49437</xdr:rowOff>
    </xdr:to>
    <xdr:sp macro="" textlink="">
      <xdr:nvSpPr>
        <xdr:cNvPr id="146" name="楕円 145"/>
        <xdr:cNvSpPr/>
      </xdr:nvSpPr>
      <xdr:spPr>
        <a:xfrm>
          <a:off x="2857500" y="1006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40564</xdr:rowOff>
    </xdr:from>
    <xdr:ext cx="534377" cy="259045"/>
    <xdr:sp macro="" textlink="">
      <xdr:nvSpPr>
        <xdr:cNvPr id="147" name="テキスト ボックス 146"/>
        <xdr:cNvSpPr txBox="1"/>
      </xdr:nvSpPr>
      <xdr:spPr>
        <a:xfrm>
          <a:off x="2641111" y="101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101849</xdr:rowOff>
    </xdr:from>
    <xdr:to>
      <xdr:col>10</xdr:col>
      <xdr:colOff>165100</xdr:colOff>
      <xdr:row>59</xdr:row>
      <xdr:rowOff>31999</xdr:rowOff>
    </xdr:to>
    <xdr:sp macro="" textlink="">
      <xdr:nvSpPr>
        <xdr:cNvPr id="148" name="楕円 147"/>
        <xdr:cNvSpPr/>
      </xdr:nvSpPr>
      <xdr:spPr>
        <a:xfrm>
          <a:off x="1968500" y="100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23126</xdr:rowOff>
    </xdr:from>
    <xdr:ext cx="534377" cy="259045"/>
    <xdr:sp macro="" textlink="">
      <xdr:nvSpPr>
        <xdr:cNvPr id="149" name="テキスト ボックス 148"/>
        <xdr:cNvSpPr txBox="1"/>
      </xdr:nvSpPr>
      <xdr:spPr>
        <a:xfrm>
          <a:off x="1752111" y="101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97636</xdr:rowOff>
    </xdr:from>
    <xdr:to>
      <xdr:col>6</xdr:col>
      <xdr:colOff>38100</xdr:colOff>
      <xdr:row>59</xdr:row>
      <xdr:rowOff>27786</xdr:rowOff>
    </xdr:to>
    <xdr:sp macro="" textlink="">
      <xdr:nvSpPr>
        <xdr:cNvPr id="150" name="楕円 149"/>
        <xdr:cNvSpPr/>
      </xdr:nvSpPr>
      <xdr:spPr>
        <a:xfrm>
          <a:off x="1079500" y="100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18913</xdr:rowOff>
    </xdr:from>
    <xdr:ext cx="534377" cy="259045"/>
    <xdr:sp macro="" textlink="">
      <xdr:nvSpPr>
        <xdr:cNvPr id="151" name="テキスト ボックス 150"/>
        <xdr:cNvSpPr txBox="1"/>
      </xdr:nvSpPr>
      <xdr:spPr>
        <a:xfrm>
          <a:off x="863111" y="101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41768</xdr:rowOff>
    </xdr:from>
    <xdr:to>
      <xdr:col>24</xdr:col>
      <xdr:colOff>63500</xdr:colOff>
      <xdr:row>78</xdr:row>
      <xdr:rowOff>47712</xdr:rowOff>
    </xdr:to>
    <xdr:cxnSp macro="">
      <xdr:nvCxnSpPr>
        <xdr:cNvPr id="178" name="直線コネクタ 177"/>
        <xdr:cNvCxnSpPr/>
      </xdr:nvCxnSpPr>
      <xdr:spPr>
        <a:xfrm>
          <a:off x="3797300" y="13414868"/>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41768</xdr:rowOff>
    </xdr:from>
    <xdr:to>
      <xdr:col>19</xdr:col>
      <xdr:colOff>177800</xdr:colOff>
      <xdr:row>78</xdr:row>
      <xdr:rowOff>60330</xdr:rowOff>
    </xdr:to>
    <xdr:cxnSp macro="">
      <xdr:nvCxnSpPr>
        <xdr:cNvPr id="181" name="直線コネクタ 180"/>
        <xdr:cNvCxnSpPr/>
      </xdr:nvCxnSpPr>
      <xdr:spPr>
        <a:xfrm flipV="1">
          <a:off x="2908300" y="13414868"/>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54752</xdr:rowOff>
    </xdr:from>
    <xdr:to>
      <xdr:col>15</xdr:col>
      <xdr:colOff>50800</xdr:colOff>
      <xdr:row>78</xdr:row>
      <xdr:rowOff>60330</xdr:rowOff>
    </xdr:to>
    <xdr:cxnSp macro="">
      <xdr:nvCxnSpPr>
        <xdr:cNvPr id="184" name="直線コネクタ 183"/>
        <xdr:cNvCxnSpPr/>
      </xdr:nvCxnSpPr>
      <xdr:spPr>
        <a:xfrm>
          <a:off x="2019300" y="1342785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54707</xdr:rowOff>
    </xdr:from>
    <xdr:to>
      <xdr:col>10</xdr:col>
      <xdr:colOff>114300</xdr:colOff>
      <xdr:row>78</xdr:row>
      <xdr:rowOff>54752</xdr:rowOff>
    </xdr:to>
    <xdr:cxnSp macro="">
      <xdr:nvCxnSpPr>
        <xdr:cNvPr id="187" name="直線コネクタ 186"/>
        <xdr:cNvCxnSpPr/>
      </xdr:nvCxnSpPr>
      <xdr:spPr>
        <a:xfrm>
          <a:off x="1130300" y="1342780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168362</xdr:rowOff>
    </xdr:from>
    <xdr:to>
      <xdr:col>24</xdr:col>
      <xdr:colOff>114300</xdr:colOff>
      <xdr:row>78</xdr:row>
      <xdr:rowOff>98512</xdr:rowOff>
    </xdr:to>
    <xdr:sp macro="" textlink="">
      <xdr:nvSpPr>
        <xdr:cNvPr id="197" name="楕円 196"/>
        <xdr:cNvSpPr/>
      </xdr:nvSpPr>
      <xdr:spPr>
        <a:xfrm>
          <a:off x="4584700" y="1337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83289</xdr:rowOff>
    </xdr:from>
    <xdr:ext cx="469744" cy="259045"/>
    <xdr:sp macro="" textlink="">
      <xdr:nvSpPr>
        <xdr:cNvPr id="198" name="維持補修費該当値テキスト"/>
        <xdr:cNvSpPr txBox="1"/>
      </xdr:nvSpPr>
      <xdr:spPr>
        <a:xfrm>
          <a:off x="4686300" y="132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162418</xdr:rowOff>
    </xdr:from>
    <xdr:to>
      <xdr:col>20</xdr:col>
      <xdr:colOff>38100</xdr:colOff>
      <xdr:row>78</xdr:row>
      <xdr:rowOff>92568</xdr:rowOff>
    </xdr:to>
    <xdr:sp macro="" textlink="">
      <xdr:nvSpPr>
        <xdr:cNvPr id="199" name="楕円 198"/>
        <xdr:cNvSpPr/>
      </xdr:nvSpPr>
      <xdr:spPr>
        <a:xfrm>
          <a:off x="37465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83695</xdr:rowOff>
    </xdr:from>
    <xdr:ext cx="469744" cy="259045"/>
    <xdr:sp macro="" textlink="">
      <xdr:nvSpPr>
        <xdr:cNvPr id="200" name="テキスト ボックス 199"/>
        <xdr:cNvSpPr txBox="1"/>
      </xdr:nvSpPr>
      <xdr:spPr>
        <a:xfrm>
          <a:off x="3562428" y="1345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9530</xdr:rowOff>
    </xdr:from>
    <xdr:to>
      <xdr:col>15</xdr:col>
      <xdr:colOff>101600</xdr:colOff>
      <xdr:row>78</xdr:row>
      <xdr:rowOff>111130</xdr:rowOff>
    </xdr:to>
    <xdr:sp macro="" textlink="">
      <xdr:nvSpPr>
        <xdr:cNvPr id="201" name="楕円 200"/>
        <xdr:cNvSpPr/>
      </xdr:nvSpPr>
      <xdr:spPr>
        <a:xfrm>
          <a:off x="2857500" y="133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102257</xdr:rowOff>
    </xdr:from>
    <xdr:ext cx="469744" cy="259045"/>
    <xdr:sp macro="" textlink="">
      <xdr:nvSpPr>
        <xdr:cNvPr id="202" name="テキスト ボックス 201"/>
        <xdr:cNvSpPr txBox="1"/>
      </xdr:nvSpPr>
      <xdr:spPr>
        <a:xfrm>
          <a:off x="2673428" y="134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3952</xdr:rowOff>
    </xdr:from>
    <xdr:to>
      <xdr:col>10</xdr:col>
      <xdr:colOff>165100</xdr:colOff>
      <xdr:row>78</xdr:row>
      <xdr:rowOff>105552</xdr:rowOff>
    </xdr:to>
    <xdr:sp macro="" textlink="">
      <xdr:nvSpPr>
        <xdr:cNvPr id="203" name="楕円 202"/>
        <xdr:cNvSpPr/>
      </xdr:nvSpPr>
      <xdr:spPr>
        <a:xfrm>
          <a:off x="1968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96679</xdr:rowOff>
    </xdr:from>
    <xdr:ext cx="469744" cy="259045"/>
    <xdr:sp macro="" textlink="">
      <xdr:nvSpPr>
        <xdr:cNvPr id="204" name="テキスト ボックス 203"/>
        <xdr:cNvSpPr txBox="1"/>
      </xdr:nvSpPr>
      <xdr:spPr>
        <a:xfrm>
          <a:off x="1784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3907</xdr:rowOff>
    </xdr:from>
    <xdr:to>
      <xdr:col>6</xdr:col>
      <xdr:colOff>38100</xdr:colOff>
      <xdr:row>78</xdr:row>
      <xdr:rowOff>105507</xdr:rowOff>
    </xdr:to>
    <xdr:sp macro="" textlink="">
      <xdr:nvSpPr>
        <xdr:cNvPr id="205" name="楕円 204"/>
        <xdr:cNvSpPr/>
      </xdr:nvSpPr>
      <xdr:spPr>
        <a:xfrm>
          <a:off x="1079500" y="133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96634</xdr:rowOff>
    </xdr:from>
    <xdr:ext cx="469744" cy="259045"/>
    <xdr:sp macro="" textlink="">
      <xdr:nvSpPr>
        <xdr:cNvPr id="206" name="テキスト ボックス 205"/>
        <xdr:cNvSpPr txBox="1"/>
      </xdr:nvSpPr>
      <xdr:spPr>
        <a:xfrm>
          <a:off x="895428" y="1346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91466</xdr:rowOff>
    </xdr:from>
    <xdr:to>
      <xdr:col>24</xdr:col>
      <xdr:colOff>63500</xdr:colOff>
      <xdr:row>92</xdr:row>
      <xdr:rowOff>131953</xdr:rowOff>
    </xdr:to>
    <xdr:cxnSp macro="">
      <xdr:nvCxnSpPr>
        <xdr:cNvPr id="236" name="直線コネクタ 235"/>
        <xdr:cNvCxnSpPr/>
      </xdr:nvCxnSpPr>
      <xdr:spPr>
        <a:xfrm flipV="1">
          <a:off x="3797300" y="15864866"/>
          <a:ext cx="838200" cy="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90412</xdr:rowOff>
    </xdr:from>
    <xdr:to>
      <xdr:col>19</xdr:col>
      <xdr:colOff>177800</xdr:colOff>
      <xdr:row>92</xdr:row>
      <xdr:rowOff>131953</xdr:rowOff>
    </xdr:to>
    <xdr:cxnSp macro="">
      <xdr:nvCxnSpPr>
        <xdr:cNvPr id="239" name="直線コネクタ 238"/>
        <xdr:cNvCxnSpPr/>
      </xdr:nvCxnSpPr>
      <xdr:spPr>
        <a:xfrm>
          <a:off x="2908300" y="15863812"/>
          <a:ext cx="8890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90412</xdr:rowOff>
    </xdr:from>
    <xdr:to>
      <xdr:col>15</xdr:col>
      <xdr:colOff>50800</xdr:colOff>
      <xdr:row>92</xdr:row>
      <xdr:rowOff>143230</xdr:rowOff>
    </xdr:to>
    <xdr:cxnSp macro="">
      <xdr:nvCxnSpPr>
        <xdr:cNvPr id="242" name="直線コネクタ 241"/>
        <xdr:cNvCxnSpPr/>
      </xdr:nvCxnSpPr>
      <xdr:spPr>
        <a:xfrm flipV="1">
          <a:off x="2019300" y="15863812"/>
          <a:ext cx="889000" cy="5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143230</xdr:rowOff>
    </xdr:from>
    <xdr:to>
      <xdr:col>10</xdr:col>
      <xdr:colOff>114300</xdr:colOff>
      <xdr:row>93</xdr:row>
      <xdr:rowOff>26885</xdr:rowOff>
    </xdr:to>
    <xdr:cxnSp macro="">
      <xdr:nvCxnSpPr>
        <xdr:cNvPr id="245" name="直線コネクタ 244"/>
        <xdr:cNvCxnSpPr/>
      </xdr:nvCxnSpPr>
      <xdr:spPr>
        <a:xfrm flipV="1">
          <a:off x="1130300" y="15916630"/>
          <a:ext cx="889000" cy="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40666</xdr:rowOff>
    </xdr:from>
    <xdr:to>
      <xdr:col>24</xdr:col>
      <xdr:colOff>114300</xdr:colOff>
      <xdr:row>92</xdr:row>
      <xdr:rowOff>142266</xdr:rowOff>
    </xdr:to>
    <xdr:sp macro="" textlink="">
      <xdr:nvSpPr>
        <xdr:cNvPr id="255" name="楕円 254"/>
        <xdr:cNvSpPr/>
      </xdr:nvSpPr>
      <xdr:spPr>
        <a:xfrm>
          <a:off x="4584700" y="158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63543</xdr:rowOff>
    </xdr:from>
    <xdr:ext cx="599010" cy="259045"/>
    <xdr:sp macro="" textlink="">
      <xdr:nvSpPr>
        <xdr:cNvPr id="256" name="扶助費該当値テキスト"/>
        <xdr:cNvSpPr txBox="1"/>
      </xdr:nvSpPr>
      <xdr:spPr>
        <a:xfrm>
          <a:off x="4686300" y="1566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81153</xdr:rowOff>
    </xdr:from>
    <xdr:to>
      <xdr:col>20</xdr:col>
      <xdr:colOff>38100</xdr:colOff>
      <xdr:row>93</xdr:row>
      <xdr:rowOff>11303</xdr:rowOff>
    </xdr:to>
    <xdr:sp macro="" textlink="">
      <xdr:nvSpPr>
        <xdr:cNvPr id="257" name="楕円 256"/>
        <xdr:cNvSpPr/>
      </xdr:nvSpPr>
      <xdr:spPr>
        <a:xfrm>
          <a:off x="3746500" y="158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27830</xdr:rowOff>
    </xdr:from>
    <xdr:ext cx="599010" cy="259045"/>
    <xdr:sp macro="" textlink="">
      <xdr:nvSpPr>
        <xdr:cNvPr id="258" name="テキスト ボックス 257"/>
        <xdr:cNvSpPr txBox="1"/>
      </xdr:nvSpPr>
      <xdr:spPr>
        <a:xfrm>
          <a:off x="3497795" y="1562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39612</xdr:rowOff>
    </xdr:from>
    <xdr:to>
      <xdr:col>15</xdr:col>
      <xdr:colOff>101600</xdr:colOff>
      <xdr:row>92</xdr:row>
      <xdr:rowOff>141212</xdr:rowOff>
    </xdr:to>
    <xdr:sp macro="" textlink="">
      <xdr:nvSpPr>
        <xdr:cNvPr id="259" name="楕円 258"/>
        <xdr:cNvSpPr/>
      </xdr:nvSpPr>
      <xdr:spPr>
        <a:xfrm>
          <a:off x="2857500" y="158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157739</xdr:rowOff>
    </xdr:from>
    <xdr:ext cx="599010" cy="259045"/>
    <xdr:sp macro="" textlink="">
      <xdr:nvSpPr>
        <xdr:cNvPr id="260" name="テキスト ボックス 259"/>
        <xdr:cNvSpPr txBox="1"/>
      </xdr:nvSpPr>
      <xdr:spPr>
        <a:xfrm>
          <a:off x="2608795" y="1558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92430</xdr:rowOff>
    </xdr:from>
    <xdr:to>
      <xdr:col>10</xdr:col>
      <xdr:colOff>165100</xdr:colOff>
      <xdr:row>93</xdr:row>
      <xdr:rowOff>22580</xdr:rowOff>
    </xdr:to>
    <xdr:sp macro="" textlink="">
      <xdr:nvSpPr>
        <xdr:cNvPr id="261" name="楕円 260"/>
        <xdr:cNvSpPr/>
      </xdr:nvSpPr>
      <xdr:spPr>
        <a:xfrm>
          <a:off x="1968500" y="158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39107</xdr:rowOff>
    </xdr:from>
    <xdr:ext cx="599010" cy="259045"/>
    <xdr:sp macro="" textlink="">
      <xdr:nvSpPr>
        <xdr:cNvPr id="262" name="テキスト ボックス 261"/>
        <xdr:cNvSpPr txBox="1"/>
      </xdr:nvSpPr>
      <xdr:spPr>
        <a:xfrm>
          <a:off x="1719795" y="1564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147535</xdr:rowOff>
    </xdr:from>
    <xdr:to>
      <xdr:col>6</xdr:col>
      <xdr:colOff>38100</xdr:colOff>
      <xdr:row>93</xdr:row>
      <xdr:rowOff>77685</xdr:rowOff>
    </xdr:to>
    <xdr:sp macro="" textlink="">
      <xdr:nvSpPr>
        <xdr:cNvPr id="263" name="楕円 262"/>
        <xdr:cNvSpPr/>
      </xdr:nvSpPr>
      <xdr:spPr>
        <a:xfrm>
          <a:off x="1079500" y="159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94212</xdr:rowOff>
    </xdr:from>
    <xdr:ext cx="599010" cy="259045"/>
    <xdr:sp macro="" textlink="">
      <xdr:nvSpPr>
        <xdr:cNvPr id="264" name="テキスト ボックス 263"/>
        <xdr:cNvSpPr txBox="1"/>
      </xdr:nvSpPr>
      <xdr:spPr>
        <a:xfrm>
          <a:off x="830795" y="156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47142</xdr:rowOff>
    </xdr:from>
    <xdr:to>
      <xdr:col>55</xdr:col>
      <xdr:colOff>0</xdr:colOff>
      <xdr:row>36</xdr:row>
      <xdr:rowOff>62217</xdr:rowOff>
    </xdr:to>
    <xdr:cxnSp macro="">
      <xdr:nvCxnSpPr>
        <xdr:cNvPr id="293" name="直線コネクタ 292"/>
        <xdr:cNvCxnSpPr/>
      </xdr:nvCxnSpPr>
      <xdr:spPr>
        <a:xfrm flipV="1">
          <a:off x="9639300" y="6219342"/>
          <a:ext cx="8382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62217</xdr:rowOff>
    </xdr:from>
    <xdr:to>
      <xdr:col>50</xdr:col>
      <xdr:colOff>114300</xdr:colOff>
      <xdr:row>36</xdr:row>
      <xdr:rowOff>89814</xdr:rowOff>
    </xdr:to>
    <xdr:cxnSp macro="">
      <xdr:nvCxnSpPr>
        <xdr:cNvPr id="296" name="直線コネクタ 295"/>
        <xdr:cNvCxnSpPr/>
      </xdr:nvCxnSpPr>
      <xdr:spPr>
        <a:xfrm flipV="1">
          <a:off x="8750300" y="6234417"/>
          <a:ext cx="8890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89814</xdr:rowOff>
    </xdr:from>
    <xdr:to>
      <xdr:col>45</xdr:col>
      <xdr:colOff>177800</xdr:colOff>
      <xdr:row>36</xdr:row>
      <xdr:rowOff>91313</xdr:rowOff>
    </xdr:to>
    <xdr:cxnSp macro="">
      <xdr:nvCxnSpPr>
        <xdr:cNvPr id="299" name="直線コネクタ 298"/>
        <xdr:cNvCxnSpPr/>
      </xdr:nvCxnSpPr>
      <xdr:spPr>
        <a:xfrm flipV="1">
          <a:off x="7861300" y="6262014"/>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91313</xdr:rowOff>
    </xdr:from>
    <xdr:to>
      <xdr:col>41</xdr:col>
      <xdr:colOff>50800</xdr:colOff>
      <xdr:row>36</xdr:row>
      <xdr:rowOff>92799</xdr:rowOff>
    </xdr:to>
    <xdr:cxnSp macro="">
      <xdr:nvCxnSpPr>
        <xdr:cNvPr id="302" name="直線コネクタ 301"/>
        <xdr:cNvCxnSpPr/>
      </xdr:nvCxnSpPr>
      <xdr:spPr>
        <a:xfrm flipV="1">
          <a:off x="6972300" y="6263513"/>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35611</xdr:rowOff>
    </xdr:from>
    <xdr:to>
      <xdr:col>36</xdr:col>
      <xdr:colOff>165100</xdr:colOff>
      <xdr:row>36</xdr:row>
      <xdr:rowOff>137211</xdr:rowOff>
    </xdr:to>
    <xdr:sp macro="" textlink="">
      <xdr:nvSpPr>
        <xdr:cNvPr id="305" name="フローチャート: 判断 304"/>
        <xdr:cNvSpPr/>
      </xdr:nvSpPr>
      <xdr:spPr>
        <a:xfrm>
          <a:off x="6921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153738</xdr:rowOff>
    </xdr:from>
    <xdr:ext cx="534377" cy="259045"/>
    <xdr:sp macro="" textlink="">
      <xdr:nvSpPr>
        <xdr:cNvPr id="306" name="テキスト ボックス 305"/>
        <xdr:cNvSpPr txBox="1"/>
      </xdr:nvSpPr>
      <xdr:spPr>
        <a:xfrm>
          <a:off x="6705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167792</xdr:rowOff>
    </xdr:from>
    <xdr:to>
      <xdr:col>55</xdr:col>
      <xdr:colOff>50800</xdr:colOff>
      <xdr:row>36</xdr:row>
      <xdr:rowOff>97942</xdr:rowOff>
    </xdr:to>
    <xdr:sp macro="" textlink="">
      <xdr:nvSpPr>
        <xdr:cNvPr id="312" name="楕円 311"/>
        <xdr:cNvSpPr/>
      </xdr:nvSpPr>
      <xdr:spPr>
        <a:xfrm>
          <a:off x="10426700" y="61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146219</xdr:rowOff>
    </xdr:from>
    <xdr:ext cx="534377" cy="259045"/>
    <xdr:sp macro="" textlink="">
      <xdr:nvSpPr>
        <xdr:cNvPr id="313" name="補助費等該当値テキスト"/>
        <xdr:cNvSpPr txBox="1"/>
      </xdr:nvSpPr>
      <xdr:spPr>
        <a:xfrm>
          <a:off x="10528300"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11417</xdr:rowOff>
    </xdr:from>
    <xdr:to>
      <xdr:col>50</xdr:col>
      <xdr:colOff>165100</xdr:colOff>
      <xdr:row>36</xdr:row>
      <xdr:rowOff>113017</xdr:rowOff>
    </xdr:to>
    <xdr:sp macro="" textlink="">
      <xdr:nvSpPr>
        <xdr:cNvPr id="314" name="楕円 313"/>
        <xdr:cNvSpPr/>
      </xdr:nvSpPr>
      <xdr:spPr>
        <a:xfrm>
          <a:off x="9588500" y="61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104144</xdr:rowOff>
    </xdr:from>
    <xdr:ext cx="534377" cy="259045"/>
    <xdr:sp macro="" textlink="">
      <xdr:nvSpPr>
        <xdr:cNvPr id="315" name="テキスト ボックス 314"/>
        <xdr:cNvSpPr txBox="1"/>
      </xdr:nvSpPr>
      <xdr:spPr>
        <a:xfrm>
          <a:off x="9372111" y="62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39014</xdr:rowOff>
    </xdr:from>
    <xdr:to>
      <xdr:col>46</xdr:col>
      <xdr:colOff>38100</xdr:colOff>
      <xdr:row>36</xdr:row>
      <xdr:rowOff>140614</xdr:rowOff>
    </xdr:to>
    <xdr:sp macro="" textlink="">
      <xdr:nvSpPr>
        <xdr:cNvPr id="316" name="楕円 315"/>
        <xdr:cNvSpPr/>
      </xdr:nvSpPr>
      <xdr:spPr>
        <a:xfrm>
          <a:off x="8699500" y="62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131741</xdr:rowOff>
    </xdr:from>
    <xdr:ext cx="534377" cy="259045"/>
    <xdr:sp macro="" textlink="">
      <xdr:nvSpPr>
        <xdr:cNvPr id="317" name="テキスト ボックス 316"/>
        <xdr:cNvSpPr txBox="1"/>
      </xdr:nvSpPr>
      <xdr:spPr>
        <a:xfrm>
          <a:off x="8483111" y="63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40513</xdr:rowOff>
    </xdr:from>
    <xdr:to>
      <xdr:col>41</xdr:col>
      <xdr:colOff>101600</xdr:colOff>
      <xdr:row>36</xdr:row>
      <xdr:rowOff>142113</xdr:rowOff>
    </xdr:to>
    <xdr:sp macro="" textlink="">
      <xdr:nvSpPr>
        <xdr:cNvPr id="318" name="楕円 317"/>
        <xdr:cNvSpPr/>
      </xdr:nvSpPr>
      <xdr:spPr>
        <a:xfrm>
          <a:off x="7810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133240</xdr:rowOff>
    </xdr:from>
    <xdr:ext cx="534377" cy="259045"/>
    <xdr:sp macro="" textlink="">
      <xdr:nvSpPr>
        <xdr:cNvPr id="319" name="テキスト ボックス 318"/>
        <xdr:cNvSpPr txBox="1"/>
      </xdr:nvSpPr>
      <xdr:spPr>
        <a:xfrm>
          <a:off x="7594111" y="63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41999</xdr:rowOff>
    </xdr:from>
    <xdr:to>
      <xdr:col>36</xdr:col>
      <xdr:colOff>165100</xdr:colOff>
      <xdr:row>36</xdr:row>
      <xdr:rowOff>143599</xdr:rowOff>
    </xdr:to>
    <xdr:sp macro="" textlink="">
      <xdr:nvSpPr>
        <xdr:cNvPr id="320" name="楕円 319"/>
        <xdr:cNvSpPr/>
      </xdr:nvSpPr>
      <xdr:spPr>
        <a:xfrm>
          <a:off x="6921500" y="62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134726</xdr:rowOff>
    </xdr:from>
    <xdr:ext cx="534377" cy="259045"/>
    <xdr:sp macro="" textlink="">
      <xdr:nvSpPr>
        <xdr:cNvPr id="321" name="テキスト ボックス 320"/>
        <xdr:cNvSpPr txBox="1"/>
      </xdr:nvSpPr>
      <xdr:spPr>
        <a:xfrm>
          <a:off x="6705111" y="63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38247</xdr:rowOff>
    </xdr:from>
    <xdr:to>
      <xdr:col>55</xdr:col>
      <xdr:colOff>0</xdr:colOff>
      <xdr:row>57</xdr:row>
      <xdr:rowOff>72732</xdr:rowOff>
    </xdr:to>
    <xdr:cxnSp macro="">
      <xdr:nvCxnSpPr>
        <xdr:cNvPr id="346" name="直線コネクタ 345"/>
        <xdr:cNvCxnSpPr/>
      </xdr:nvCxnSpPr>
      <xdr:spPr>
        <a:xfrm>
          <a:off x="9639300" y="9810897"/>
          <a:ext cx="838200" cy="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167738</xdr:rowOff>
    </xdr:from>
    <xdr:to>
      <xdr:col>50</xdr:col>
      <xdr:colOff>114300</xdr:colOff>
      <xdr:row>57</xdr:row>
      <xdr:rowOff>38247</xdr:rowOff>
    </xdr:to>
    <xdr:cxnSp macro="">
      <xdr:nvCxnSpPr>
        <xdr:cNvPr id="349" name="直線コネクタ 348"/>
        <xdr:cNvCxnSpPr/>
      </xdr:nvCxnSpPr>
      <xdr:spPr>
        <a:xfrm>
          <a:off x="8750300" y="9768938"/>
          <a:ext cx="889000" cy="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167738</xdr:rowOff>
    </xdr:from>
    <xdr:to>
      <xdr:col>45</xdr:col>
      <xdr:colOff>177800</xdr:colOff>
      <xdr:row>57</xdr:row>
      <xdr:rowOff>31990</xdr:rowOff>
    </xdr:to>
    <xdr:cxnSp macro="">
      <xdr:nvCxnSpPr>
        <xdr:cNvPr id="352" name="直線コネクタ 351"/>
        <xdr:cNvCxnSpPr/>
      </xdr:nvCxnSpPr>
      <xdr:spPr>
        <a:xfrm flipV="1">
          <a:off x="7861300" y="9768938"/>
          <a:ext cx="889000" cy="3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31990</xdr:rowOff>
    </xdr:from>
    <xdr:to>
      <xdr:col>41</xdr:col>
      <xdr:colOff>50800</xdr:colOff>
      <xdr:row>57</xdr:row>
      <xdr:rowOff>57455</xdr:rowOff>
    </xdr:to>
    <xdr:cxnSp macro="">
      <xdr:nvCxnSpPr>
        <xdr:cNvPr id="355" name="直線コネクタ 354"/>
        <xdr:cNvCxnSpPr/>
      </xdr:nvCxnSpPr>
      <xdr:spPr>
        <a:xfrm flipV="1">
          <a:off x="6972300" y="9804640"/>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47306</xdr:rowOff>
    </xdr:from>
    <xdr:to>
      <xdr:col>36</xdr:col>
      <xdr:colOff>165100</xdr:colOff>
      <xdr:row>56</xdr:row>
      <xdr:rowOff>148906</xdr:rowOff>
    </xdr:to>
    <xdr:sp macro="" textlink="">
      <xdr:nvSpPr>
        <xdr:cNvPr id="358" name="フローチャート: 判断 357"/>
        <xdr:cNvSpPr/>
      </xdr:nvSpPr>
      <xdr:spPr>
        <a:xfrm>
          <a:off x="6921500" y="96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165433</xdr:rowOff>
    </xdr:from>
    <xdr:ext cx="534377" cy="259045"/>
    <xdr:sp macro="" textlink="">
      <xdr:nvSpPr>
        <xdr:cNvPr id="359" name="テキスト ボックス 358"/>
        <xdr:cNvSpPr txBox="1"/>
      </xdr:nvSpPr>
      <xdr:spPr>
        <a:xfrm>
          <a:off x="6705111" y="94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21932</xdr:rowOff>
    </xdr:from>
    <xdr:to>
      <xdr:col>55</xdr:col>
      <xdr:colOff>50800</xdr:colOff>
      <xdr:row>57</xdr:row>
      <xdr:rowOff>123532</xdr:rowOff>
    </xdr:to>
    <xdr:sp macro="" textlink="">
      <xdr:nvSpPr>
        <xdr:cNvPr id="365" name="楕円 364"/>
        <xdr:cNvSpPr/>
      </xdr:nvSpPr>
      <xdr:spPr>
        <a:xfrm>
          <a:off x="10426700" y="97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108309</xdr:rowOff>
    </xdr:from>
    <xdr:ext cx="534377" cy="259045"/>
    <xdr:sp macro="" textlink="">
      <xdr:nvSpPr>
        <xdr:cNvPr id="366" name="普通建設事業費該当値テキスト"/>
        <xdr:cNvSpPr txBox="1"/>
      </xdr:nvSpPr>
      <xdr:spPr>
        <a:xfrm>
          <a:off x="10528300" y="97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158897</xdr:rowOff>
    </xdr:from>
    <xdr:to>
      <xdr:col>50</xdr:col>
      <xdr:colOff>165100</xdr:colOff>
      <xdr:row>57</xdr:row>
      <xdr:rowOff>89047</xdr:rowOff>
    </xdr:to>
    <xdr:sp macro="" textlink="">
      <xdr:nvSpPr>
        <xdr:cNvPr id="367" name="楕円 366"/>
        <xdr:cNvSpPr/>
      </xdr:nvSpPr>
      <xdr:spPr>
        <a:xfrm>
          <a:off x="9588500" y="97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80174</xdr:rowOff>
    </xdr:from>
    <xdr:ext cx="534377" cy="259045"/>
    <xdr:sp macro="" textlink="">
      <xdr:nvSpPr>
        <xdr:cNvPr id="368" name="テキスト ボックス 367"/>
        <xdr:cNvSpPr txBox="1"/>
      </xdr:nvSpPr>
      <xdr:spPr>
        <a:xfrm>
          <a:off x="9372111" y="98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116938</xdr:rowOff>
    </xdr:from>
    <xdr:to>
      <xdr:col>46</xdr:col>
      <xdr:colOff>38100</xdr:colOff>
      <xdr:row>57</xdr:row>
      <xdr:rowOff>47088</xdr:rowOff>
    </xdr:to>
    <xdr:sp macro="" textlink="">
      <xdr:nvSpPr>
        <xdr:cNvPr id="369" name="楕円 368"/>
        <xdr:cNvSpPr/>
      </xdr:nvSpPr>
      <xdr:spPr>
        <a:xfrm>
          <a:off x="8699500" y="97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38215</xdr:rowOff>
    </xdr:from>
    <xdr:ext cx="534377" cy="259045"/>
    <xdr:sp macro="" textlink="">
      <xdr:nvSpPr>
        <xdr:cNvPr id="370" name="テキスト ボックス 369"/>
        <xdr:cNvSpPr txBox="1"/>
      </xdr:nvSpPr>
      <xdr:spPr>
        <a:xfrm>
          <a:off x="8483111" y="98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152640</xdr:rowOff>
    </xdr:from>
    <xdr:to>
      <xdr:col>41</xdr:col>
      <xdr:colOff>101600</xdr:colOff>
      <xdr:row>57</xdr:row>
      <xdr:rowOff>82790</xdr:rowOff>
    </xdr:to>
    <xdr:sp macro="" textlink="">
      <xdr:nvSpPr>
        <xdr:cNvPr id="371" name="楕円 370"/>
        <xdr:cNvSpPr/>
      </xdr:nvSpPr>
      <xdr:spPr>
        <a:xfrm>
          <a:off x="7810500" y="9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73917</xdr:rowOff>
    </xdr:from>
    <xdr:ext cx="534377" cy="259045"/>
    <xdr:sp macro="" textlink="">
      <xdr:nvSpPr>
        <xdr:cNvPr id="372" name="テキスト ボックス 371"/>
        <xdr:cNvSpPr txBox="1"/>
      </xdr:nvSpPr>
      <xdr:spPr>
        <a:xfrm>
          <a:off x="7594111" y="984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6655</xdr:rowOff>
    </xdr:from>
    <xdr:to>
      <xdr:col>36</xdr:col>
      <xdr:colOff>165100</xdr:colOff>
      <xdr:row>57</xdr:row>
      <xdr:rowOff>108255</xdr:rowOff>
    </xdr:to>
    <xdr:sp macro="" textlink="">
      <xdr:nvSpPr>
        <xdr:cNvPr id="373" name="楕円 372"/>
        <xdr:cNvSpPr/>
      </xdr:nvSpPr>
      <xdr:spPr>
        <a:xfrm>
          <a:off x="6921500" y="97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99382</xdr:rowOff>
    </xdr:from>
    <xdr:ext cx="534377" cy="259045"/>
    <xdr:sp macro="" textlink="">
      <xdr:nvSpPr>
        <xdr:cNvPr id="374" name="テキスト ボックス 373"/>
        <xdr:cNvSpPr txBox="1"/>
      </xdr:nvSpPr>
      <xdr:spPr>
        <a:xfrm>
          <a:off x="6705111" y="98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80429</xdr:rowOff>
    </xdr:from>
    <xdr:to>
      <xdr:col>55</xdr:col>
      <xdr:colOff>0</xdr:colOff>
      <xdr:row>78</xdr:row>
      <xdr:rowOff>114109</xdr:rowOff>
    </xdr:to>
    <xdr:cxnSp macro="">
      <xdr:nvCxnSpPr>
        <xdr:cNvPr id="403" name="直線コネクタ 402"/>
        <xdr:cNvCxnSpPr/>
      </xdr:nvCxnSpPr>
      <xdr:spPr>
        <a:xfrm>
          <a:off x="9639300" y="13453529"/>
          <a:ext cx="8382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38785</xdr:rowOff>
    </xdr:from>
    <xdr:to>
      <xdr:col>50</xdr:col>
      <xdr:colOff>114300</xdr:colOff>
      <xdr:row>78</xdr:row>
      <xdr:rowOff>80429</xdr:rowOff>
    </xdr:to>
    <xdr:cxnSp macro="">
      <xdr:nvCxnSpPr>
        <xdr:cNvPr id="406" name="直線コネクタ 405"/>
        <xdr:cNvCxnSpPr/>
      </xdr:nvCxnSpPr>
      <xdr:spPr>
        <a:xfrm>
          <a:off x="8750300" y="13411885"/>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25146</xdr:rowOff>
    </xdr:from>
    <xdr:to>
      <xdr:col>45</xdr:col>
      <xdr:colOff>177800</xdr:colOff>
      <xdr:row>78</xdr:row>
      <xdr:rowOff>38785</xdr:rowOff>
    </xdr:to>
    <xdr:cxnSp macro="">
      <xdr:nvCxnSpPr>
        <xdr:cNvPr id="409" name="直線コネクタ 408"/>
        <xdr:cNvCxnSpPr/>
      </xdr:nvCxnSpPr>
      <xdr:spPr>
        <a:xfrm>
          <a:off x="7861300" y="13398246"/>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25146</xdr:rowOff>
    </xdr:from>
    <xdr:to>
      <xdr:col>41</xdr:col>
      <xdr:colOff>50800</xdr:colOff>
      <xdr:row>78</xdr:row>
      <xdr:rowOff>27090</xdr:rowOff>
    </xdr:to>
    <xdr:cxnSp macro="">
      <xdr:nvCxnSpPr>
        <xdr:cNvPr id="412" name="直線コネクタ 411"/>
        <xdr:cNvCxnSpPr/>
      </xdr:nvCxnSpPr>
      <xdr:spPr>
        <a:xfrm flipV="1">
          <a:off x="6972300" y="1339824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15" name="フローチャート: 判断 414"/>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16" name="テキスト ボックス 415"/>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63309</xdr:rowOff>
    </xdr:from>
    <xdr:to>
      <xdr:col>55</xdr:col>
      <xdr:colOff>50800</xdr:colOff>
      <xdr:row>78</xdr:row>
      <xdr:rowOff>164909</xdr:rowOff>
    </xdr:to>
    <xdr:sp macro="" textlink="">
      <xdr:nvSpPr>
        <xdr:cNvPr id="422" name="楕円 421"/>
        <xdr:cNvSpPr/>
      </xdr:nvSpPr>
      <xdr:spPr>
        <a:xfrm>
          <a:off x="10426700" y="134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149686</xdr:rowOff>
    </xdr:from>
    <xdr:ext cx="469744" cy="259045"/>
    <xdr:sp macro="" textlink="">
      <xdr:nvSpPr>
        <xdr:cNvPr id="423" name="普通建設事業費 （ うち新規整備　）該当値テキスト"/>
        <xdr:cNvSpPr txBox="1"/>
      </xdr:nvSpPr>
      <xdr:spPr>
        <a:xfrm>
          <a:off x="10528300" y="1335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29629</xdr:rowOff>
    </xdr:from>
    <xdr:to>
      <xdr:col>50</xdr:col>
      <xdr:colOff>165100</xdr:colOff>
      <xdr:row>78</xdr:row>
      <xdr:rowOff>131229</xdr:rowOff>
    </xdr:to>
    <xdr:sp macro="" textlink="">
      <xdr:nvSpPr>
        <xdr:cNvPr id="424" name="楕円 423"/>
        <xdr:cNvSpPr/>
      </xdr:nvSpPr>
      <xdr:spPr>
        <a:xfrm>
          <a:off x="9588500" y="134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122356</xdr:rowOff>
    </xdr:from>
    <xdr:ext cx="534377" cy="259045"/>
    <xdr:sp macro="" textlink="">
      <xdr:nvSpPr>
        <xdr:cNvPr id="425" name="テキスト ボックス 424"/>
        <xdr:cNvSpPr txBox="1"/>
      </xdr:nvSpPr>
      <xdr:spPr>
        <a:xfrm>
          <a:off x="9372111" y="134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159435</xdr:rowOff>
    </xdr:from>
    <xdr:to>
      <xdr:col>46</xdr:col>
      <xdr:colOff>38100</xdr:colOff>
      <xdr:row>78</xdr:row>
      <xdr:rowOff>89585</xdr:rowOff>
    </xdr:to>
    <xdr:sp macro="" textlink="">
      <xdr:nvSpPr>
        <xdr:cNvPr id="426" name="楕円 425"/>
        <xdr:cNvSpPr/>
      </xdr:nvSpPr>
      <xdr:spPr>
        <a:xfrm>
          <a:off x="8699500" y="133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80712</xdr:rowOff>
    </xdr:from>
    <xdr:ext cx="534377" cy="259045"/>
    <xdr:sp macro="" textlink="">
      <xdr:nvSpPr>
        <xdr:cNvPr id="427" name="テキスト ボックス 426"/>
        <xdr:cNvSpPr txBox="1"/>
      </xdr:nvSpPr>
      <xdr:spPr>
        <a:xfrm>
          <a:off x="8483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145796</xdr:rowOff>
    </xdr:from>
    <xdr:to>
      <xdr:col>41</xdr:col>
      <xdr:colOff>101600</xdr:colOff>
      <xdr:row>78</xdr:row>
      <xdr:rowOff>75946</xdr:rowOff>
    </xdr:to>
    <xdr:sp macro="" textlink="">
      <xdr:nvSpPr>
        <xdr:cNvPr id="428" name="楕円 427"/>
        <xdr:cNvSpPr/>
      </xdr:nvSpPr>
      <xdr:spPr>
        <a:xfrm>
          <a:off x="7810500" y="133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67073</xdr:rowOff>
    </xdr:from>
    <xdr:ext cx="534377" cy="259045"/>
    <xdr:sp macro="" textlink="">
      <xdr:nvSpPr>
        <xdr:cNvPr id="429" name="テキスト ボックス 428"/>
        <xdr:cNvSpPr txBox="1"/>
      </xdr:nvSpPr>
      <xdr:spPr>
        <a:xfrm>
          <a:off x="7594111" y="1344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147740</xdr:rowOff>
    </xdr:from>
    <xdr:to>
      <xdr:col>36</xdr:col>
      <xdr:colOff>165100</xdr:colOff>
      <xdr:row>78</xdr:row>
      <xdr:rowOff>77890</xdr:rowOff>
    </xdr:to>
    <xdr:sp macro="" textlink="">
      <xdr:nvSpPr>
        <xdr:cNvPr id="430" name="楕円 429"/>
        <xdr:cNvSpPr/>
      </xdr:nvSpPr>
      <xdr:spPr>
        <a:xfrm>
          <a:off x="6921500" y="133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69017</xdr:rowOff>
    </xdr:from>
    <xdr:ext cx="534377" cy="259045"/>
    <xdr:sp macro="" textlink="">
      <xdr:nvSpPr>
        <xdr:cNvPr id="431" name="テキスト ボックス 430"/>
        <xdr:cNvSpPr txBox="1"/>
      </xdr:nvSpPr>
      <xdr:spPr>
        <a:xfrm>
          <a:off x="6705111" y="134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106651</xdr:rowOff>
    </xdr:from>
    <xdr:to>
      <xdr:col>55</xdr:col>
      <xdr:colOff>0</xdr:colOff>
      <xdr:row>98</xdr:row>
      <xdr:rowOff>144838</xdr:rowOff>
    </xdr:to>
    <xdr:cxnSp macro="">
      <xdr:nvCxnSpPr>
        <xdr:cNvPr id="462" name="直線コネクタ 461"/>
        <xdr:cNvCxnSpPr/>
      </xdr:nvCxnSpPr>
      <xdr:spPr>
        <a:xfrm>
          <a:off x="9639300" y="16908751"/>
          <a:ext cx="838200" cy="3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61682</xdr:rowOff>
    </xdr:from>
    <xdr:to>
      <xdr:col>50</xdr:col>
      <xdr:colOff>114300</xdr:colOff>
      <xdr:row>98</xdr:row>
      <xdr:rowOff>106651</xdr:rowOff>
    </xdr:to>
    <xdr:cxnSp macro="">
      <xdr:nvCxnSpPr>
        <xdr:cNvPr id="465" name="直線コネクタ 464"/>
        <xdr:cNvCxnSpPr/>
      </xdr:nvCxnSpPr>
      <xdr:spPr>
        <a:xfrm>
          <a:off x="8750300" y="16863782"/>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61682</xdr:rowOff>
    </xdr:from>
    <xdr:to>
      <xdr:col>45</xdr:col>
      <xdr:colOff>177800</xdr:colOff>
      <xdr:row>98</xdr:row>
      <xdr:rowOff>143053</xdr:rowOff>
    </xdr:to>
    <xdr:cxnSp macro="">
      <xdr:nvCxnSpPr>
        <xdr:cNvPr id="468" name="直線コネクタ 467"/>
        <xdr:cNvCxnSpPr/>
      </xdr:nvCxnSpPr>
      <xdr:spPr>
        <a:xfrm flipV="1">
          <a:off x="7861300" y="16863782"/>
          <a:ext cx="889000" cy="8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143053</xdr:rowOff>
    </xdr:from>
    <xdr:to>
      <xdr:col>41</xdr:col>
      <xdr:colOff>50800</xdr:colOff>
      <xdr:row>99</xdr:row>
      <xdr:rowOff>25541</xdr:rowOff>
    </xdr:to>
    <xdr:cxnSp macro="">
      <xdr:nvCxnSpPr>
        <xdr:cNvPr id="471" name="直線コネクタ 470"/>
        <xdr:cNvCxnSpPr/>
      </xdr:nvCxnSpPr>
      <xdr:spPr>
        <a:xfrm flipV="1">
          <a:off x="6972300" y="16945153"/>
          <a:ext cx="889000" cy="5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28136</xdr:rowOff>
    </xdr:from>
    <xdr:to>
      <xdr:col>36</xdr:col>
      <xdr:colOff>165100</xdr:colOff>
      <xdr:row>98</xdr:row>
      <xdr:rowOff>129736</xdr:rowOff>
    </xdr:to>
    <xdr:sp macro="" textlink="">
      <xdr:nvSpPr>
        <xdr:cNvPr id="474" name="フローチャート: 判断 473"/>
        <xdr:cNvSpPr/>
      </xdr:nvSpPr>
      <xdr:spPr>
        <a:xfrm>
          <a:off x="6921500" y="1683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146263</xdr:rowOff>
    </xdr:from>
    <xdr:ext cx="534377" cy="259045"/>
    <xdr:sp macro="" textlink="">
      <xdr:nvSpPr>
        <xdr:cNvPr id="475" name="テキスト ボックス 474"/>
        <xdr:cNvSpPr txBox="1"/>
      </xdr:nvSpPr>
      <xdr:spPr>
        <a:xfrm>
          <a:off x="6705111" y="1660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94038</xdr:rowOff>
    </xdr:from>
    <xdr:to>
      <xdr:col>55</xdr:col>
      <xdr:colOff>50800</xdr:colOff>
      <xdr:row>99</xdr:row>
      <xdr:rowOff>24188</xdr:rowOff>
    </xdr:to>
    <xdr:sp macro="" textlink="">
      <xdr:nvSpPr>
        <xdr:cNvPr id="481" name="楕円 480"/>
        <xdr:cNvSpPr/>
      </xdr:nvSpPr>
      <xdr:spPr>
        <a:xfrm>
          <a:off x="10426700" y="1689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8965</xdr:rowOff>
    </xdr:from>
    <xdr:ext cx="534377" cy="259045"/>
    <xdr:sp macro="" textlink="">
      <xdr:nvSpPr>
        <xdr:cNvPr id="482" name="普通建設事業費 （ うち更新整備　）該当値テキスト"/>
        <xdr:cNvSpPr txBox="1"/>
      </xdr:nvSpPr>
      <xdr:spPr>
        <a:xfrm>
          <a:off x="10528300" y="168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55851</xdr:rowOff>
    </xdr:from>
    <xdr:to>
      <xdr:col>50</xdr:col>
      <xdr:colOff>165100</xdr:colOff>
      <xdr:row>98</xdr:row>
      <xdr:rowOff>157451</xdr:rowOff>
    </xdr:to>
    <xdr:sp macro="" textlink="">
      <xdr:nvSpPr>
        <xdr:cNvPr id="483" name="楕円 482"/>
        <xdr:cNvSpPr/>
      </xdr:nvSpPr>
      <xdr:spPr>
        <a:xfrm>
          <a:off x="9588500" y="168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148578</xdr:rowOff>
    </xdr:from>
    <xdr:ext cx="534377" cy="259045"/>
    <xdr:sp macro="" textlink="">
      <xdr:nvSpPr>
        <xdr:cNvPr id="484" name="テキスト ボックス 483"/>
        <xdr:cNvSpPr txBox="1"/>
      </xdr:nvSpPr>
      <xdr:spPr>
        <a:xfrm>
          <a:off x="9372111" y="1695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10882</xdr:rowOff>
    </xdr:from>
    <xdr:to>
      <xdr:col>46</xdr:col>
      <xdr:colOff>38100</xdr:colOff>
      <xdr:row>98</xdr:row>
      <xdr:rowOff>112482</xdr:rowOff>
    </xdr:to>
    <xdr:sp macro="" textlink="">
      <xdr:nvSpPr>
        <xdr:cNvPr id="485" name="楕円 484"/>
        <xdr:cNvSpPr/>
      </xdr:nvSpPr>
      <xdr:spPr>
        <a:xfrm>
          <a:off x="8699500" y="168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103609</xdr:rowOff>
    </xdr:from>
    <xdr:ext cx="534377" cy="259045"/>
    <xdr:sp macro="" textlink="">
      <xdr:nvSpPr>
        <xdr:cNvPr id="486" name="テキスト ボックス 485"/>
        <xdr:cNvSpPr txBox="1"/>
      </xdr:nvSpPr>
      <xdr:spPr>
        <a:xfrm>
          <a:off x="8483111" y="1690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92253</xdr:rowOff>
    </xdr:from>
    <xdr:to>
      <xdr:col>41</xdr:col>
      <xdr:colOff>101600</xdr:colOff>
      <xdr:row>99</xdr:row>
      <xdr:rowOff>22403</xdr:rowOff>
    </xdr:to>
    <xdr:sp macro="" textlink="">
      <xdr:nvSpPr>
        <xdr:cNvPr id="487" name="楕円 486"/>
        <xdr:cNvSpPr/>
      </xdr:nvSpPr>
      <xdr:spPr>
        <a:xfrm>
          <a:off x="7810500" y="168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13530</xdr:rowOff>
    </xdr:from>
    <xdr:ext cx="534377" cy="259045"/>
    <xdr:sp macro="" textlink="">
      <xdr:nvSpPr>
        <xdr:cNvPr id="488" name="テキスト ボックス 487"/>
        <xdr:cNvSpPr txBox="1"/>
      </xdr:nvSpPr>
      <xdr:spPr>
        <a:xfrm>
          <a:off x="7594111" y="16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146191</xdr:rowOff>
    </xdr:from>
    <xdr:to>
      <xdr:col>36</xdr:col>
      <xdr:colOff>165100</xdr:colOff>
      <xdr:row>99</xdr:row>
      <xdr:rowOff>76341</xdr:rowOff>
    </xdr:to>
    <xdr:sp macro="" textlink="">
      <xdr:nvSpPr>
        <xdr:cNvPr id="489" name="楕円 488"/>
        <xdr:cNvSpPr/>
      </xdr:nvSpPr>
      <xdr:spPr>
        <a:xfrm>
          <a:off x="6921500" y="169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67468</xdr:rowOff>
    </xdr:from>
    <xdr:ext cx="469744" cy="259045"/>
    <xdr:sp macro="" textlink="">
      <xdr:nvSpPr>
        <xdr:cNvPr id="490" name="テキスト ボックス 489"/>
        <xdr:cNvSpPr txBox="1"/>
      </xdr:nvSpPr>
      <xdr:spPr>
        <a:xfrm>
          <a:off x="6737428" y="1704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43343</xdr:rowOff>
    </xdr:from>
    <xdr:to>
      <xdr:col>67</xdr:col>
      <xdr:colOff>101600</xdr:colOff>
      <xdr:row>39</xdr:row>
      <xdr:rowOff>144943</xdr:rowOff>
    </xdr:to>
    <xdr:sp macro="" textlink="">
      <xdr:nvSpPr>
        <xdr:cNvPr id="533" name="フローチャート: 判断 532"/>
        <xdr:cNvSpPr/>
      </xdr:nvSpPr>
      <xdr:spPr>
        <a:xfrm>
          <a:off x="12763500" y="67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161470</xdr:rowOff>
    </xdr:from>
    <xdr:ext cx="378565" cy="259045"/>
    <xdr:sp macro="" textlink="">
      <xdr:nvSpPr>
        <xdr:cNvPr id="534" name="テキスト ボックス 533"/>
        <xdr:cNvSpPr txBox="1"/>
      </xdr:nvSpPr>
      <xdr:spPr>
        <a:xfrm>
          <a:off x="12625017" y="6505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169063</xdr:rowOff>
    </xdr:from>
    <xdr:to>
      <xdr:col>85</xdr:col>
      <xdr:colOff>127000</xdr:colOff>
      <xdr:row>78</xdr:row>
      <xdr:rowOff>2515</xdr:rowOff>
    </xdr:to>
    <xdr:cxnSp macro="">
      <xdr:nvCxnSpPr>
        <xdr:cNvPr id="627" name="直線コネクタ 626"/>
        <xdr:cNvCxnSpPr/>
      </xdr:nvCxnSpPr>
      <xdr:spPr>
        <a:xfrm flipV="1">
          <a:off x="15481300" y="13370713"/>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2515</xdr:rowOff>
    </xdr:from>
    <xdr:to>
      <xdr:col>81</xdr:col>
      <xdr:colOff>50800</xdr:colOff>
      <xdr:row>78</xdr:row>
      <xdr:rowOff>3111</xdr:rowOff>
    </xdr:to>
    <xdr:cxnSp macro="">
      <xdr:nvCxnSpPr>
        <xdr:cNvPr id="630" name="直線コネクタ 629"/>
        <xdr:cNvCxnSpPr/>
      </xdr:nvCxnSpPr>
      <xdr:spPr>
        <a:xfrm flipV="1">
          <a:off x="14592300" y="13375615"/>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170687</xdr:rowOff>
    </xdr:from>
    <xdr:to>
      <xdr:col>76</xdr:col>
      <xdr:colOff>114300</xdr:colOff>
      <xdr:row>78</xdr:row>
      <xdr:rowOff>3111</xdr:rowOff>
    </xdr:to>
    <xdr:cxnSp macro="">
      <xdr:nvCxnSpPr>
        <xdr:cNvPr id="633" name="直線コネクタ 632"/>
        <xdr:cNvCxnSpPr/>
      </xdr:nvCxnSpPr>
      <xdr:spPr>
        <a:xfrm>
          <a:off x="13703300" y="1337233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170687</xdr:rowOff>
    </xdr:from>
    <xdr:to>
      <xdr:col>71</xdr:col>
      <xdr:colOff>177800</xdr:colOff>
      <xdr:row>78</xdr:row>
      <xdr:rowOff>4280</xdr:rowOff>
    </xdr:to>
    <xdr:cxnSp macro="">
      <xdr:nvCxnSpPr>
        <xdr:cNvPr id="636" name="直線コネクタ 635"/>
        <xdr:cNvCxnSpPr/>
      </xdr:nvCxnSpPr>
      <xdr:spPr>
        <a:xfrm flipV="1">
          <a:off x="12814300" y="1337233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9" name="フローチャート: 判断 638"/>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0" name="テキスト ボックス 639"/>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118263</xdr:rowOff>
    </xdr:from>
    <xdr:to>
      <xdr:col>85</xdr:col>
      <xdr:colOff>177800</xdr:colOff>
      <xdr:row>78</xdr:row>
      <xdr:rowOff>48413</xdr:rowOff>
    </xdr:to>
    <xdr:sp macro="" textlink="">
      <xdr:nvSpPr>
        <xdr:cNvPr id="646" name="楕円 645"/>
        <xdr:cNvSpPr/>
      </xdr:nvSpPr>
      <xdr:spPr>
        <a:xfrm>
          <a:off x="16268700" y="133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33190</xdr:rowOff>
    </xdr:from>
    <xdr:ext cx="534377" cy="259045"/>
    <xdr:sp macro="" textlink="">
      <xdr:nvSpPr>
        <xdr:cNvPr id="647" name="公債費該当値テキスト"/>
        <xdr:cNvSpPr txBox="1"/>
      </xdr:nvSpPr>
      <xdr:spPr>
        <a:xfrm>
          <a:off x="16370300" y="132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123165</xdr:rowOff>
    </xdr:from>
    <xdr:to>
      <xdr:col>81</xdr:col>
      <xdr:colOff>101600</xdr:colOff>
      <xdr:row>78</xdr:row>
      <xdr:rowOff>53315</xdr:rowOff>
    </xdr:to>
    <xdr:sp macro="" textlink="">
      <xdr:nvSpPr>
        <xdr:cNvPr id="648" name="楕円 647"/>
        <xdr:cNvSpPr/>
      </xdr:nvSpPr>
      <xdr:spPr>
        <a:xfrm>
          <a:off x="15430500" y="133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44442</xdr:rowOff>
    </xdr:from>
    <xdr:ext cx="534377" cy="259045"/>
    <xdr:sp macro="" textlink="">
      <xdr:nvSpPr>
        <xdr:cNvPr id="649" name="テキスト ボックス 648"/>
        <xdr:cNvSpPr txBox="1"/>
      </xdr:nvSpPr>
      <xdr:spPr>
        <a:xfrm>
          <a:off x="15214111" y="1341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123761</xdr:rowOff>
    </xdr:from>
    <xdr:to>
      <xdr:col>76</xdr:col>
      <xdr:colOff>165100</xdr:colOff>
      <xdr:row>78</xdr:row>
      <xdr:rowOff>53911</xdr:rowOff>
    </xdr:to>
    <xdr:sp macro="" textlink="">
      <xdr:nvSpPr>
        <xdr:cNvPr id="650" name="楕円 649"/>
        <xdr:cNvSpPr/>
      </xdr:nvSpPr>
      <xdr:spPr>
        <a:xfrm>
          <a:off x="145415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45038</xdr:rowOff>
    </xdr:from>
    <xdr:ext cx="534377" cy="259045"/>
    <xdr:sp macro="" textlink="">
      <xdr:nvSpPr>
        <xdr:cNvPr id="651" name="テキスト ボックス 650"/>
        <xdr:cNvSpPr txBox="1"/>
      </xdr:nvSpPr>
      <xdr:spPr>
        <a:xfrm>
          <a:off x="14325111" y="134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119887</xdr:rowOff>
    </xdr:from>
    <xdr:to>
      <xdr:col>72</xdr:col>
      <xdr:colOff>38100</xdr:colOff>
      <xdr:row>78</xdr:row>
      <xdr:rowOff>50037</xdr:rowOff>
    </xdr:to>
    <xdr:sp macro="" textlink="">
      <xdr:nvSpPr>
        <xdr:cNvPr id="652" name="楕円 651"/>
        <xdr:cNvSpPr/>
      </xdr:nvSpPr>
      <xdr:spPr>
        <a:xfrm>
          <a:off x="13652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41164</xdr:rowOff>
    </xdr:from>
    <xdr:ext cx="534377" cy="259045"/>
    <xdr:sp macro="" textlink="">
      <xdr:nvSpPr>
        <xdr:cNvPr id="653" name="テキスト ボックス 652"/>
        <xdr:cNvSpPr txBox="1"/>
      </xdr:nvSpPr>
      <xdr:spPr>
        <a:xfrm>
          <a:off x="13436111" y="134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124930</xdr:rowOff>
    </xdr:from>
    <xdr:to>
      <xdr:col>67</xdr:col>
      <xdr:colOff>101600</xdr:colOff>
      <xdr:row>78</xdr:row>
      <xdr:rowOff>55080</xdr:rowOff>
    </xdr:to>
    <xdr:sp macro="" textlink="">
      <xdr:nvSpPr>
        <xdr:cNvPr id="654" name="楕円 653"/>
        <xdr:cNvSpPr/>
      </xdr:nvSpPr>
      <xdr:spPr>
        <a:xfrm>
          <a:off x="12763500" y="133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46207</xdr:rowOff>
    </xdr:from>
    <xdr:ext cx="534377" cy="259045"/>
    <xdr:sp macro="" textlink="">
      <xdr:nvSpPr>
        <xdr:cNvPr id="655" name="テキスト ボックス 654"/>
        <xdr:cNvSpPr txBox="1"/>
      </xdr:nvSpPr>
      <xdr:spPr>
        <a:xfrm>
          <a:off x="12547111" y="134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52786</xdr:rowOff>
    </xdr:from>
    <xdr:to>
      <xdr:col>85</xdr:col>
      <xdr:colOff>127000</xdr:colOff>
      <xdr:row>97</xdr:row>
      <xdr:rowOff>56215</xdr:rowOff>
    </xdr:to>
    <xdr:cxnSp macro="">
      <xdr:nvCxnSpPr>
        <xdr:cNvPr id="682" name="直線コネクタ 681"/>
        <xdr:cNvCxnSpPr/>
      </xdr:nvCxnSpPr>
      <xdr:spPr>
        <a:xfrm>
          <a:off x="15481300" y="1668343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7021</xdr:rowOff>
    </xdr:from>
    <xdr:to>
      <xdr:col>81</xdr:col>
      <xdr:colOff>50800</xdr:colOff>
      <xdr:row>97</xdr:row>
      <xdr:rowOff>52786</xdr:rowOff>
    </xdr:to>
    <xdr:cxnSp macro="">
      <xdr:nvCxnSpPr>
        <xdr:cNvPr id="685" name="直線コネクタ 684"/>
        <xdr:cNvCxnSpPr/>
      </xdr:nvCxnSpPr>
      <xdr:spPr>
        <a:xfrm>
          <a:off x="14592300" y="16637671"/>
          <a:ext cx="8890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7021</xdr:rowOff>
    </xdr:from>
    <xdr:to>
      <xdr:col>76</xdr:col>
      <xdr:colOff>114300</xdr:colOff>
      <xdr:row>97</xdr:row>
      <xdr:rowOff>74275</xdr:rowOff>
    </xdr:to>
    <xdr:cxnSp macro="">
      <xdr:nvCxnSpPr>
        <xdr:cNvPr id="688" name="直線コネクタ 687"/>
        <xdr:cNvCxnSpPr/>
      </xdr:nvCxnSpPr>
      <xdr:spPr>
        <a:xfrm flipV="1">
          <a:off x="13703300" y="16637671"/>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72217</xdr:rowOff>
    </xdr:from>
    <xdr:to>
      <xdr:col>71</xdr:col>
      <xdr:colOff>177800</xdr:colOff>
      <xdr:row>97</xdr:row>
      <xdr:rowOff>74275</xdr:rowOff>
    </xdr:to>
    <xdr:cxnSp macro="">
      <xdr:nvCxnSpPr>
        <xdr:cNvPr id="691" name="直線コネクタ 690"/>
        <xdr:cNvCxnSpPr/>
      </xdr:nvCxnSpPr>
      <xdr:spPr>
        <a:xfrm>
          <a:off x="12814300" y="1670286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4" name="フローチャート: 判断 693"/>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5" name="テキスト ボックス 694"/>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5415</xdr:rowOff>
    </xdr:from>
    <xdr:to>
      <xdr:col>85</xdr:col>
      <xdr:colOff>177800</xdr:colOff>
      <xdr:row>97</xdr:row>
      <xdr:rowOff>107015</xdr:rowOff>
    </xdr:to>
    <xdr:sp macro="" textlink="">
      <xdr:nvSpPr>
        <xdr:cNvPr id="701" name="楕円 700"/>
        <xdr:cNvSpPr/>
      </xdr:nvSpPr>
      <xdr:spPr>
        <a:xfrm>
          <a:off x="16268700" y="16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155292</xdr:rowOff>
    </xdr:from>
    <xdr:ext cx="534377" cy="259045"/>
    <xdr:sp macro="" textlink="">
      <xdr:nvSpPr>
        <xdr:cNvPr id="702" name="積立金該当値テキスト"/>
        <xdr:cNvSpPr txBox="1"/>
      </xdr:nvSpPr>
      <xdr:spPr>
        <a:xfrm>
          <a:off x="16370300" y="1661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1986</xdr:rowOff>
    </xdr:from>
    <xdr:to>
      <xdr:col>81</xdr:col>
      <xdr:colOff>101600</xdr:colOff>
      <xdr:row>97</xdr:row>
      <xdr:rowOff>103586</xdr:rowOff>
    </xdr:to>
    <xdr:sp macro="" textlink="">
      <xdr:nvSpPr>
        <xdr:cNvPr id="703" name="楕円 702"/>
        <xdr:cNvSpPr/>
      </xdr:nvSpPr>
      <xdr:spPr>
        <a:xfrm>
          <a:off x="15430500" y="166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94713</xdr:rowOff>
    </xdr:from>
    <xdr:ext cx="534377" cy="259045"/>
    <xdr:sp macro="" textlink="">
      <xdr:nvSpPr>
        <xdr:cNvPr id="704" name="テキスト ボックス 703"/>
        <xdr:cNvSpPr txBox="1"/>
      </xdr:nvSpPr>
      <xdr:spPr>
        <a:xfrm>
          <a:off x="15214111" y="167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127671</xdr:rowOff>
    </xdr:from>
    <xdr:to>
      <xdr:col>76</xdr:col>
      <xdr:colOff>165100</xdr:colOff>
      <xdr:row>97</xdr:row>
      <xdr:rowOff>57821</xdr:rowOff>
    </xdr:to>
    <xdr:sp macro="" textlink="">
      <xdr:nvSpPr>
        <xdr:cNvPr id="705" name="楕円 704"/>
        <xdr:cNvSpPr/>
      </xdr:nvSpPr>
      <xdr:spPr>
        <a:xfrm>
          <a:off x="14541500" y="16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48948</xdr:rowOff>
    </xdr:from>
    <xdr:ext cx="534377" cy="259045"/>
    <xdr:sp macro="" textlink="">
      <xdr:nvSpPr>
        <xdr:cNvPr id="706" name="テキスト ボックス 705"/>
        <xdr:cNvSpPr txBox="1"/>
      </xdr:nvSpPr>
      <xdr:spPr>
        <a:xfrm>
          <a:off x="14325111" y="1667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23475</xdr:rowOff>
    </xdr:from>
    <xdr:to>
      <xdr:col>72</xdr:col>
      <xdr:colOff>38100</xdr:colOff>
      <xdr:row>97</xdr:row>
      <xdr:rowOff>125075</xdr:rowOff>
    </xdr:to>
    <xdr:sp macro="" textlink="">
      <xdr:nvSpPr>
        <xdr:cNvPr id="707" name="楕円 706"/>
        <xdr:cNvSpPr/>
      </xdr:nvSpPr>
      <xdr:spPr>
        <a:xfrm>
          <a:off x="13652500" y="166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116202</xdr:rowOff>
    </xdr:from>
    <xdr:ext cx="534377" cy="259045"/>
    <xdr:sp macro="" textlink="">
      <xdr:nvSpPr>
        <xdr:cNvPr id="708" name="テキスト ボックス 707"/>
        <xdr:cNvSpPr txBox="1"/>
      </xdr:nvSpPr>
      <xdr:spPr>
        <a:xfrm>
          <a:off x="13436111" y="167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21417</xdr:rowOff>
    </xdr:from>
    <xdr:to>
      <xdr:col>67</xdr:col>
      <xdr:colOff>101600</xdr:colOff>
      <xdr:row>97</xdr:row>
      <xdr:rowOff>123017</xdr:rowOff>
    </xdr:to>
    <xdr:sp macro="" textlink="">
      <xdr:nvSpPr>
        <xdr:cNvPr id="709" name="楕円 708"/>
        <xdr:cNvSpPr/>
      </xdr:nvSpPr>
      <xdr:spPr>
        <a:xfrm>
          <a:off x="12763500" y="166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114144</xdr:rowOff>
    </xdr:from>
    <xdr:ext cx="534377" cy="259045"/>
    <xdr:sp macro="" textlink="">
      <xdr:nvSpPr>
        <xdr:cNvPr id="710" name="テキスト ボックス 709"/>
        <xdr:cNvSpPr txBox="1"/>
      </xdr:nvSpPr>
      <xdr:spPr>
        <a:xfrm>
          <a:off x="12547111" y="167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126891</xdr:rowOff>
    </xdr:from>
    <xdr:to>
      <xdr:col>98</xdr:col>
      <xdr:colOff>38100</xdr:colOff>
      <xdr:row>39</xdr:row>
      <xdr:rowOff>57041</xdr:rowOff>
    </xdr:to>
    <xdr:sp macro="" textlink="">
      <xdr:nvSpPr>
        <xdr:cNvPr id="753" name="フローチャート: 判断 752"/>
        <xdr:cNvSpPr/>
      </xdr:nvSpPr>
      <xdr:spPr>
        <a:xfrm>
          <a:off x="18605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73568</xdr:rowOff>
    </xdr:from>
    <xdr:ext cx="378565" cy="259045"/>
    <xdr:sp macro="" textlink="">
      <xdr:nvSpPr>
        <xdr:cNvPr id="754" name="テキスト ボックス 753"/>
        <xdr:cNvSpPr txBox="1"/>
      </xdr:nvSpPr>
      <xdr:spPr>
        <a:xfrm>
          <a:off x="18467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41821</xdr:rowOff>
    </xdr:from>
    <xdr:to>
      <xdr:col>116</xdr:col>
      <xdr:colOff>63500</xdr:colOff>
      <xdr:row>59</xdr:row>
      <xdr:rowOff>41821</xdr:rowOff>
    </xdr:to>
    <xdr:cxnSp macro="">
      <xdr:nvCxnSpPr>
        <xdr:cNvPr id="798" name="直線コネクタ 797"/>
        <xdr:cNvCxnSpPr/>
      </xdr:nvCxnSpPr>
      <xdr:spPr>
        <a:xfrm>
          <a:off x="21323300" y="10157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40678</xdr:rowOff>
    </xdr:from>
    <xdr:to>
      <xdr:col>111</xdr:col>
      <xdr:colOff>177800</xdr:colOff>
      <xdr:row>59</xdr:row>
      <xdr:rowOff>41821</xdr:rowOff>
    </xdr:to>
    <xdr:cxnSp macro="">
      <xdr:nvCxnSpPr>
        <xdr:cNvPr id="801" name="直線コネクタ 800"/>
        <xdr:cNvCxnSpPr/>
      </xdr:nvCxnSpPr>
      <xdr:spPr>
        <a:xfrm>
          <a:off x="20434300" y="101562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40678</xdr:rowOff>
    </xdr:from>
    <xdr:to>
      <xdr:col>107</xdr:col>
      <xdr:colOff>50800</xdr:colOff>
      <xdr:row>59</xdr:row>
      <xdr:rowOff>40754</xdr:rowOff>
    </xdr:to>
    <xdr:cxnSp macro="">
      <xdr:nvCxnSpPr>
        <xdr:cNvPr id="804" name="直線コネクタ 803"/>
        <xdr:cNvCxnSpPr/>
      </xdr:nvCxnSpPr>
      <xdr:spPr>
        <a:xfrm flipV="1">
          <a:off x="19545300" y="1015622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40754</xdr:rowOff>
    </xdr:from>
    <xdr:to>
      <xdr:col>102</xdr:col>
      <xdr:colOff>114300</xdr:colOff>
      <xdr:row>59</xdr:row>
      <xdr:rowOff>40754</xdr:rowOff>
    </xdr:to>
    <xdr:cxnSp macro="">
      <xdr:nvCxnSpPr>
        <xdr:cNvPr id="807" name="直線コネクタ 806"/>
        <xdr:cNvCxnSpPr/>
      </xdr:nvCxnSpPr>
      <xdr:spPr>
        <a:xfrm>
          <a:off x="18656300" y="1015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0" name="フローチャート: 判断 809"/>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1" name="テキスト ボックス 810"/>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162471</xdr:rowOff>
    </xdr:from>
    <xdr:to>
      <xdr:col>116</xdr:col>
      <xdr:colOff>114300</xdr:colOff>
      <xdr:row>59</xdr:row>
      <xdr:rowOff>92621</xdr:rowOff>
    </xdr:to>
    <xdr:sp macro="" textlink="">
      <xdr:nvSpPr>
        <xdr:cNvPr id="817" name="楕円 816"/>
        <xdr:cNvSpPr/>
      </xdr:nvSpPr>
      <xdr:spPr>
        <a:xfrm>
          <a:off x="221107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77398</xdr:rowOff>
    </xdr:from>
    <xdr:ext cx="313932" cy="259045"/>
    <xdr:sp macro="" textlink="">
      <xdr:nvSpPr>
        <xdr:cNvPr id="818" name="貸付金該当値テキスト"/>
        <xdr:cNvSpPr txBox="1"/>
      </xdr:nvSpPr>
      <xdr:spPr>
        <a:xfrm>
          <a:off x="22212300" y="10021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162471</xdr:rowOff>
    </xdr:from>
    <xdr:to>
      <xdr:col>112</xdr:col>
      <xdr:colOff>38100</xdr:colOff>
      <xdr:row>59</xdr:row>
      <xdr:rowOff>92621</xdr:rowOff>
    </xdr:to>
    <xdr:sp macro="" textlink="">
      <xdr:nvSpPr>
        <xdr:cNvPr id="819" name="楕円 818"/>
        <xdr:cNvSpPr/>
      </xdr:nvSpPr>
      <xdr:spPr>
        <a:xfrm>
          <a:off x="21272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83748</xdr:rowOff>
    </xdr:from>
    <xdr:ext cx="313932" cy="259045"/>
    <xdr:sp macro="" textlink="">
      <xdr:nvSpPr>
        <xdr:cNvPr id="820" name="テキスト ボックス 819"/>
        <xdr:cNvSpPr txBox="1"/>
      </xdr:nvSpPr>
      <xdr:spPr>
        <a:xfrm>
          <a:off x="21166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161328</xdr:rowOff>
    </xdr:from>
    <xdr:to>
      <xdr:col>107</xdr:col>
      <xdr:colOff>101600</xdr:colOff>
      <xdr:row>59</xdr:row>
      <xdr:rowOff>91478</xdr:rowOff>
    </xdr:to>
    <xdr:sp macro="" textlink="">
      <xdr:nvSpPr>
        <xdr:cNvPr id="821" name="楕円 820"/>
        <xdr:cNvSpPr/>
      </xdr:nvSpPr>
      <xdr:spPr>
        <a:xfrm>
          <a:off x="20383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82605</xdr:rowOff>
    </xdr:from>
    <xdr:ext cx="313932" cy="259045"/>
    <xdr:sp macro="" textlink="">
      <xdr:nvSpPr>
        <xdr:cNvPr id="822" name="テキスト ボックス 821"/>
        <xdr:cNvSpPr txBox="1"/>
      </xdr:nvSpPr>
      <xdr:spPr>
        <a:xfrm>
          <a:off x="20277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161404</xdr:rowOff>
    </xdr:from>
    <xdr:to>
      <xdr:col>102</xdr:col>
      <xdr:colOff>165100</xdr:colOff>
      <xdr:row>59</xdr:row>
      <xdr:rowOff>91554</xdr:rowOff>
    </xdr:to>
    <xdr:sp macro="" textlink="">
      <xdr:nvSpPr>
        <xdr:cNvPr id="823" name="楕円 822"/>
        <xdr:cNvSpPr/>
      </xdr:nvSpPr>
      <xdr:spPr>
        <a:xfrm>
          <a:off x="19494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82681</xdr:rowOff>
    </xdr:from>
    <xdr:ext cx="313932" cy="259045"/>
    <xdr:sp macro="" textlink="">
      <xdr:nvSpPr>
        <xdr:cNvPr id="824" name="テキスト ボックス 823"/>
        <xdr:cNvSpPr txBox="1"/>
      </xdr:nvSpPr>
      <xdr:spPr>
        <a:xfrm>
          <a:off x="19388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161404</xdr:rowOff>
    </xdr:from>
    <xdr:to>
      <xdr:col>98</xdr:col>
      <xdr:colOff>38100</xdr:colOff>
      <xdr:row>59</xdr:row>
      <xdr:rowOff>91554</xdr:rowOff>
    </xdr:to>
    <xdr:sp macro="" textlink="">
      <xdr:nvSpPr>
        <xdr:cNvPr id="825" name="楕円 824"/>
        <xdr:cNvSpPr/>
      </xdr:nvSpPr>
      <xdr:spPr>
        <a:xfrm>
          <a:off x="18605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82681</xdr:rowOff>
    </xdr:from>
    <xdr:ext cx="313932" cy="259045"/>
    <xdr:sp macro="" textlink="">
      <xdr:nvSpPr>
        <xdr:cNvPr id="826" name="テキスト ボックス 825"/>
        <xdr:cNvSpPr txBox="1"/>
      </xdr:nvSpPr>
      <xdr:spPr>
        <a:xfrm>
          <a:off x="18499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112001</xdr:rowOff>
    </xdr:from>
    <xdr:to>
      <xdr:col>116</xdr:col>
      <xdr:colOff>63500</xdr:colOff>
      <xdr:row>77</xdr:row>
      <xdr:rowOff>35858</xdr:rowOff>
    </xdr:to>
    <xdr:cxnSp macro="">
      <xdr:nvCxnSpPr>
        <xdr:cNvPr id="856" name="直線コネクタ 855"/>
        <xdr:cNvCxnSpPr/>
      </xdr:nvCxnSpPr>
      <xdr:spPr>
        <a:xfrm flipV="1">
          <a:off x="21323300" y="13142201"/>
          <a:ext cx="838200" cy="9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105144</xdr:rowOff>
    </xdr:from>
    <xdr:to>
      <xdr:col>111</xdr:col>
      <xdr:colOff>177800</xdr:colOff>
      <xdr:row>77</xdr:row>
      <xdr:rowOff>35858</xdr:rowOff>
    </xdr:to>
    <xdr:cxnSp macro="">
      <xdr:nvCxnSpPr>
        <xdr:cNvPr id="859" name="直線コネクタ 858"/>
        <xdr:cNvCxnSpPr/>
      </xdr:nvCxnSpPr>
      <xdr:spPr>
        <a:xfrm>
          <a:off x="20434300" y="13135344"/>
          <a:ext cx="889000" cy="10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62509</xdr:rowOff>
    </xdr:from>
    <xdr:to>
      <xdr:col>107</xdr:col>
      <xdr:colOff>50800</xdr:colOff>
      <xdr:row>76</xdr:row>
      <xdr:rowOff>105144</xdr:rowOff>
    </xdr:to>
    <xdr:cxnSp macro="">
      <xdr:nvCxnSpPr>
        <xdr:cNvPr id="862" name="直線コネクタ 861"/>
        <xdr:cNvCxnSpPr/>
      </xdr:nvCxnSpPr>
      <xdr:spPr>
        <a:xfrm>
          <a:off x="19545300" y="13092709"/>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169760</xdr:rowOff>
    </xdr:from>
    <xdr:to>
      <xdr:col>102</xdr:col>
      <xdr:colOff>114300</xdr:colOff>
      <xdr:row>76</xdr:row>
      <xdr:rowOff>62509</xdr:rowOff>
    </xdr:to>
    <xdr:cxnSp macro="">
      <xdr:nvCxnSpPr>
        <xdr:cNvPr id="865" name="直線コネクタ 864"/>
        <xdr:cNvCxnSpPr/>
      </xdr:nvCxnSpPr>
      <xdr:spPr>
        <a:xfrm>
          <a:off x="18656300" y="13028510"/>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90824</xdr:rowOff>
    </xdr:from>
    <xdr:to>
      <xdr:col>98</xdr:col>
      <xdr:colOff>38100</xdr:colOff>
      <xdr:row>77</xdr:row>
      <xdr:rowOff>20974</xdr:rowOff>
    </xdr:to>
    <xdr:sp macro="" textlink="">
      <xdr:nvSpPr>
        <xdr:cNvPr id="868" name="フローチャート: 判断 867"/>
        <xdr:cNvSpPr/>
      </xdr:nvSpPr>
      <xdr:spPr>
        <a:xfrm>
          <a:off x="18605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12101</xdr:rowOff>
    </xdr:from>
    <xdr:ext cx="534377" cy="259045"/>
    <xdr:sp macro="" textlink="">
      <xdr:nvSpPr>
        <xdr:cNvPr id="869" name="テキスト ボックス 868"/>
        <xdr:cNvSpPr txBox="1"/>
      </xdr:nvSpPr>
      <xdr:spPr>
        <a:xfrm>
          <a:off x="18389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61201</xdr:rowOff>
    </xdr:from>
    <xdr:to>
      <xdr:col>116</xdr:col>
      <xdr:colOff>114300</xdr:colOff>
      <xdr:row>76</xdr:row>
      <xdr:rowOff>162801</xdr:rowOff>
    </xdr:to>
    <xdr:sp macro="" textlink="">
      <xdr:nvSpPr>
        <xdr:cNvPr id="875" name="楕円 874"/>
        <xdr:cNvSpPr/>
      </xdr:nvSpPr>
      <xdr:spPr>
        <a:xfrm>
          <a:off x="22110700" y="130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39628</xdr:rowOff>
    </xdr:from>
    <xdr:ext cx="534377" cy="259045"/>
    <xdr:sp macro="" textlink="">
      <xdr:nvSpPr>
        <xdr:cNvPr id="876" name="繰出金該当値テキスト"/>
        <xdr:cNvSpPr txBox="1"/>
      </xdr:nvSpPr>
      <xdr:spPr>
        <a:xfrm>
          <a:off x="22212300" y="130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156508</xdr:rowOff>
    </xdr:from>
    <xdr:to>
      <xdr:col>112</xdr:col>
      <xdr:colOff>38100</xdr:colOff>
      <xdr:row>77</xdr:row>
      <xdr:rowOff>86658</xdr:rowOff>
    </xdr:to>
    <xdr:sp macro="" textlink="">
      <xdr:nvSpPr>
        <xdr:cNvPr id="877" name="楕円 876"/>
        <xdr:cNvSpPr/>
      </xdr:nvSpPr>
      <xdr:spPr>
        <a:xfrm>
          <a:off x="21272500" y="131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77785</xdr:rowOff>
    </xdr:from>
    <xdr:ext cx="534377" cy="259045"/>
    <xdr:sp macro="" textlink="">
      <xdr:nvSpPr>
        <xdr:cNvPr id="878" name="テキスト ボックス 877"/>
        <xdr:cNvSpPr txBox="1"/>
      </xdr:nvSpPr>
      <xdr:spPr>
        <a:xfrm>
          <a:off x="21056111" y="132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54344</xdr:rowOff>
    </xdr:from>
    <xdr:to>
      <xdr:col>107</xdr:col>
      <xdr:colOff>101600</xdr:colOff>
      <xdr:row>76</xdr:row>
      <xdr:rowOff>155944</xdr:rowOff>
    </xdr:to>
    <xdr:sp macro="" textlink="">
      <xdr:nvSpPr>
        <xdr:cNvPr id="879" name="楕円 878"/>
        <xdr:cNvSpPr/>
      </xdr:nvSpPr>
      <xdr:spPr>
        <a:xfrm>
          <a:off x="20383500" y="130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147071</xdr:rowOff>
    </xdr:from>
    <xdr:ext cx="534377" cy="259045"/>
    <xdr:sp macro="" textlink="">
      <xdr:nvSpPr>
        <xdr:cNvPr id="880" name="テキスト ボックス 879"/>
        <xdr:cNvSpPr txBox="1"/>
      </xdr:nvSpPr>
      <xdr:spPr>
        <a:xfrm>
          <a:off x="20167111" y="131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11709</xdr:rowOff>
    </xdr:from>
    <xdr:to>
      <xdr:col>102</xdr:col>
      <xdr:colOff>165100</xdr:colOff>
      <xdr:row>76</xdr:row>
      <xdr:rowOff>113309</xdr:rowOff>
    </xdr:to>
    <xdr:sp macro="" textlink="">
      <xdr:nvSpPr>
        <xdr:cNvPr id="881" name="楕円 880"/>
        <xdr:cNvSpPr/>
      </xdr:nvSpPr>
      <xdr:spPr>
        <a:xfrm>
          <a:off x="19494500" y="130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104436</xdr:rowOff>
    </xdr:from>
    <xdr:ext cx="534377" cy="259045"/>
    <xdr:sp macro="" textlink="">
      <xdr:nvSpPr>
        <xdr:cNvPr id="882" name="テキスト ボックス 881"/>
        <xdr:cNvSpPr txBox="1"/>
      </xdr:nvSpPr>
      <xdr:spPr>
        <a:xfrm>
          <a:off x="19278111" y="131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118961</xdr:rowOff>
    </xdr:from>
    <xdr:to>
      <xdr:col>98</xdr:col>
      <xdr:colOff>38100</xdr:colOff>
      <xdr:row>76</xdr:row>
      <xdr:rowOff>49110</xdr:rowOff>
    </xdr:to>
    <xdr:sp macro="" textlink="">
      <xdr:nvSpPr>
        <xdr:cNvPr id="883" name="楕円 882"/>
        <xdr:cNvSpPr/>
      </xdr:nvSpPr>
      <xdr:spPr>
        <a:xfrm>
          <a:off x="18605500" y="12977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65638</xdr:rowOff>
    </xdr:from>
    <xdr:ext cx="534377" cy="259045"/>
    <xdr:sp macro="" textlink="">
      <xdr:nvSpPr>
        <xdr:cNvPr id="884" name="テキスト ボックス 883"/>
        <xdr:cNvSpPr txBox="1"/>
      </xdr:nvSpPr>
      <xdr:spPr>
        <a:xfrm>
          <a:off x="18389111" y="127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389,125</a:t>
          </a:r>
          <a:r>
            <a:rPr kumimoji="1" lang="ja-JP" altLang="ja-JP" sz="1100" b="0" i="0" baseline="0">
              <a:solidFill>
                <a:schemeClr val="dk1"/>
              </a:solidFill>
              <a:effectLst/>
              <a:latin typeface="+mn-lt"/>
              <a:ea typeface="+mn-ea"/>
              <a:cs typeface="+mn-cs"/>
            </a:rPr>
            <a:t>円となっています。主な構成項目である扶助費は、住民一人当たり</a:t>
          </a:r>
          <a:r>
            <a:rPr kumimoji="1" lang="en-US" altLang="ja-JP" sz="1100" b="0" i="0" baseline="0">
              <a:solidFill>
                <a:schemeClr val="dk1"/>
              </a:solidFill>
              <a:effectLst/>
              <a:latin typeface="+mn-lt"/>
              <a:ea typeface="+mn-ea"/>
              <a:cs typeface="+mn-cs"/>
            </a:rPr>
            <a:t>150,798</a:t>
          </a:r>
          <a:r>
            <a:rPr kumimoji="1" lang="ja-JP" altLang="ja-JP" sz="1100" b="0" i="0" baseline="0">
              <a:solidFill>
                <a:schemeClr val="dk1"/>
              </a:solidFill>
              <a:effectLst/>
              <a:latin typeface="+mn-lt"/>
              <a:ea typeface="+mn-ea"/>
              <a:cs typeface="+mn-cs"/>
            </a:rPr>
            <a:t>円となっており、類似団体平均と比較しても約</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倍程度で推移しており、</a:t>
          </a:r>
          <a:r>
            <a:rPr kumimoji="1" lang="ja-JP" altLang="en-US" sz="1100" b="0" i="0" baseline="0">
              <a:solidFill>
                <a:schemeClr val="dk1"/>
              </a:solidFill>
              <a:effectLst/>
              <a:latin typeface="+mn-lt"/>
              <a:ea typeface="+mn-ea"/>
              <a:cs typeface="+mn-cs"/>
            </a:rPr>
            <a:t>児童扶養手当や</a:t>
          </a:r>
          <a:r>
            <a:rPr kumimoji="1" lang="ja-JP" altLang="ja-JP" sz="1100" b="0" i="0" baseline="0">
              <a:solidFill>
                <a:schemeClr val="dk1"/>
              </a:solidFill>
              <a:effectLst/>
              <a:latin typeface="+mn-lt"/>
              <a:ea typeface="+mn-ea"/>
              <a:cs typeface="+mn-cs"/>
            </a:rPr>
            <a:t>介護給付費・訓練等給付費等の増加などが</a:t>
          </a:r>
          <a:r>
            <a:rPr lang="ja-JP" altLang="ja-JP" sz="1100" b="0" i="0" baseline="0">
              <a:solidFill>
                <a:schemeClr val="dk1"/>
              </a:solidFill>
              <a:effectLst/>
              <a:latin typeface="+mn-lt"/>
              <a:ea typeface="+mn-ea"/>
              <a:cs typeface="+mn-cs"/>
            </a:rPr>
            <a:t>主な要因です。</a:t>
          </a:r>
          <a:r>
            <a:rPr kumimoji="1" lang="ja-JP" altLang="ja-JP" sz="1100" b="0" i="0" baseline="0">
              <a:solidFill>
                <a:schemeClr val="dk1"/>
              </a:solidFill>
              <a:effectLst/>
              <a:latin typeface="+mn-lt"/>
              <a:ea typeface="+mn-ea"/>
              <a:cs typeface="+mn-cs"/>
            </a:rPr>
            <a:t>また繰出金については、住民一人当たり</a:t>
          </a:r>
          <a:r>
            <a:rPr kumimoji="1" lang="en-US" altLang="ja-JP" sz="1100" b="0" i="0" baseline="0">
              <a:solidFill>
                <a:schemeClr val="dk1"/>
              </a:solidFill>
              <a:effectLst/>
              <a:latin typeface="+mn-lt"/>
              <a:ea typeface="+mn-ea"/>
              <a:cs typeface="+mn-cs"/>
            </a:rPr>
            <a:t>43,454</a:t>
          </a:r>
          <a:r>
            <a:rPr kumimoji="1" lang="ja-JP" altLang="ja-JP" sz="1100" b="0" i="0" baseline="0">
              <a:solidFill>
                <a:schemeClr val="dk1"/>
              </a:solidFill>
              <a:effectLst/>
              <a:latin typeface="+mn-lt"/>
              <a:ea typeface="+mn-ea"/>
              <a:cs typeface="+mn-cs"/>
            </a:rPr>
            <a:t>円となっており類似団体平均と比較して</a:t>
          </a:r>
          <a:r>
            <a:rPr kumimoji="1" lang="en-US" altLang="ja-JP" sz="1100" b="0" i="0" baseline="0">
              <a:solidFill>
                <a:schemeClr val="dk1"/>
              </a:solidFill>
              <a:effectLst/>
              <a:latin typeface="+mn-lt"/>
              <a:ea typeface="+mn-ea"/>
              <a:cs typeface="+mn-cs"/>
            </a:rPr>
            <a:t>10.5</a:t>
          </a:r>
          <a:r>
            <a:rPr kumimoji="1" lang="ja-JP" altLang="ja-JP" sz="1100" b="0" i="0" baseline="0">
              <a:solidFill>
                <a:schemeClr val="dk1"/>
              </a:solidFill>
              <a:effectLst/>
              <a:latin typeface="+mn-lt"/>
              <a:ea typeface="+mn-ea"/>
              <a:cs typeface="+mn-cs"/>
            </a:rPr>
            <a:t>％程度</a:t>
          </a:r>
          <a:r>
            <a:rPr kumimoji="1" lang="ja-JP" altLang="en-US" sz="1100" b="0" i="0" baseline="0">
              <a:solidFill>
                <a:schemeClr val="dk1"/>
              </a:solidFill>
              <a:effectLst/>
              <a:latin typeface="+mn-lt"/>
              <a:ea typeface="+mn-ea"/>
              <a:cs typeface="+mn-cs"/>
            </a:rPr>
            <a:t>低いものの</a:t>
          </a:r>
          <a:r>
            <a:rPr kumimoji="1" lang="ja-JP" altLang="ja-JP" sz="1100" b="0" i="0" baseline="0">
              <a:solidFill>
                <a:schemeClr val="dk1"/>
              </a:solidFill>
              <a:effectLst/>
              <a:latin typeface="+mn-lt"/>
              <a:ea typeface="+mn-ea"/>
              <a:cs typeface="+mn-cs"/>
            </a:rPr>
            <a:t>、前年度と比較して国民健康保険事業特別会計繰出金</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後期高齢者医療特別会計繰出金など</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増加により</a:t>
          </a:r>
          <a:r>
            <a:rPr kumimoji="1" lang="ja-JP" altLang="en-US" sz="1100" b="0" i="0" baseline="0">
              <a:solidFill>
                <a:schemeClr val="dk1"/>
              </a:solidFill>
              <a:effectLst/>
              <a:latin typeface="+mn-lt"/>
              <a:ea typeface="+mn-ea"/>
              <a:cs typeface="+mn-cs"/>
            </a:rPr>
            <a:t>悪化している</a:t>
          </a:r>
          <a:r>
            <a:rPr kumimoji="1" lang="ja-JP" altLang="ja-JP" sz="1100" b="0" i="0" baseline="0">
              <a:solidFill>
                <a:schemeClr val="dk1"/>
              </a:solidFill>
              <a:effectLst/>
              <a:latin typeface="+mn-lt"/>
              <a:ea typeface="+mn-ea"/>
              <a:cs typeface="+mn-cs"/>
            </a:rPr>
            <a:t>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引き続き独立採算制の趣旨にのっとり、各特別会計において保険税等の定期的な見直しにより、自主財源の確保に努め、繰出金の抑制に努めます。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72,382
70,650
15.32
29,003,825
28,165,643
811,541
13,901,909
14,705,693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41859</xdr:rowOff>
    </xdr:from>
    <xdr:to>
      <xdr:col>24</xdr:col>
      <xdr:colOff>63500</xdr:colOff>
      <xdr:row>34</xdr:row>
      <xdr:rowOff>64719</xdr:rowOff>
    </xdr:to>
    <xdr:cxnSp macro="">
      <xdr:nvCxnSpPr>
        <xdr:cNvPr id="59" name="直線コネクタ 58"/>
        <xdr:cNvCxnSpPr/>
      </xdr:nvCxnSpPr>
      <xdr:spPr>
        <a:xfrm>
          <a:off x="3797300" y="587115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34087</xdr:rowOff>
    </xdr:from>
    <xdr:to>
      <xdr:col>19</xdr:col>
      <xdr:colOff>177800</xdr:colOff>
      <xdr:row>34</xdr:row>
      <xdr:rowOff>41859</xdr:rowOff>
    </xdr:to>
    <xdr:cxnSp macro="">
      <xdr:nvCxnSpPr>
        <xdr:cNvPr id="62" name="直線コネクタ 61"/>
        <xdr:cNvCxnSpPr/>
      </xdr:nvCxnSpPr>
      <xdr:spPr>
        <a:xfrm>
          <a:off x="2908300" y="586338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8026</xdr:rowOff>
    </xdr:from>
    <xdr:to>
      <xdr:col>15</xdr:col>
      <xdr:colOff>50800</xdr:colOff>
      <xdr:row>34</xdr:row>
      <xdr:rowOff>34087</xdr:rowOff>
    </xdr:to>
    <xdr:cxnSp macro="">
      <xdr:nvCxnSpPr>
        <xdr:cNvPr id="65" name="直線コネクタ 64"/>
        <xdr:cNvCxnSpPr/>
      </xdr:nvCxnSpPr>
      <xdr:spPr>
        <a:xfrm>
          <a:off x="2019300" y="5837326"/>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92151</xdr:rowOff>
    </xdr:from>
    <xdr:to>
      <xdr:col>10</xdr:col>
      <xdr:colOff>114300</xdr:colOff>
      <xdr:row>34</xdr:row>
      <xdr:rowOff>8026</xdr:rowOff>
    </xdr:to>
    <xdr:cxnSp macro="">
      <xdr:nvCxnSpPr>
        <xdr:cNvPr id="68" name="直線コネクタ 67"/>
        <xdr:cNvCxnSpPr/>
      </xdr:nvCxnSpPr>
      <xdr:spPr>
        <a:xfrm>
          <a:off x="1130300" y="5750001"/>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13919</xdr:rowOff>
    </xdr:from>
    <xdr:to>
      <xdr:col>24</xdr:col>
      <xdr:colOff>114300</xdr:colOff>
      <xdr:row>34</xdr:row>
      <xdr:rowOff>115519</xdr:rowOff>
    </xdr:to>
    <xdr:sp macro="" textlink="">
      <xdr:nvSpPr>
        <xdr:cNvPr id="78" name="楕円 77"/>
        <xdr:cNvSpPr/>
      </xdr:nvSpPr>
      <xdr:spPr>
        <a:xfrm>
          <a:off x="45847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36796</xdr:rowOff>
    </xdr:from>
    <xdr:ext cx="469744" cy="259045"/>
    <xdr:sp macro="" textlink="">
      <xdr:nvSpPr>
        <xdr:cNvPr id="79" name="議会費該当値テキスト"/>
        <xdr:cNvSpPr txBox="1"/>
      </xdr:nvSpPr>
      <xdr:spPr>
        <a:xfrm>
          <a:off x="4686300" y="56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162509</xdr:rowOff>
    </xdr:from>
    <xdr:to>
      <xdr:col>20</xdr:col>
      <xdr:colOff>38100</xdr:colOff>
      <xdr:row>34</xdr:row>
      <xdr:rowOff>92659</xdr:rowOff>
    </xdr:to>
    <xdr:sp macro="" textlink="">
      <xdr:nvSpPr>
        <xdr:cNvPr id="80" name="楕円 79"/>
        <xdr:cNvSpPr/>
      </xdr:nvSpPr>
      <xdr:spPr>
        <a:xfrm>
          <a:off x="3746500" y="5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109186</xdr:rowOff>
    </xdr:from>
    <xdr:ext cx="469744" cy="259045"/>
    <xdr:sp macro="" textlink="">
      <xdr:nvSpPr>
        <xdr:cNvPr id="81" name="テキスト ボックス 80"/>
        <xdr:cNvSpPr txBox="1"/>
      </xdr:nvSpPr>
      <xdr:spPr>
        <a:xfrm>
          <a:off x="3562428" y="559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154737</xdr:rowOff>
    </xdr:from>
    <xdr:to>
      <xdr:col>15</xdr:col>
      <xdr:colOff>101600</xdr:colOff>
      <xdr:row>34</xdr:row>
      <xdr:rowOff>84887</xdr:rowOff>
    </xdr:to>
    <xdr:sp macro="" textlink="">
      <xdr:nvSpPr>
        <xdr:cNvPr id="82" name="楕円 81"/>
        <xdr:cNvSpPr/>
      </xdr:nvSpPr>
      <xdr:spPr>
        <a:xfrm>
          <a:off x="2857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101414</xdr:rowOff>
    </xdr:from>
    <xdr:ext cx="469744" cy="259045"/>
    <xdr:sp macro="" textlink="">
      <xdr:nvSpPr>
        <xdr:cNvPr id="83" name="テキスト ボックス 82"/>
        <xdr:cNvSpPr txBox="1"/>
      </xdr:nvSpPr>
      <xdr:spPr>
        <a:xfrm>
          <a:off x="2673428" y="55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128676</xdr:rowOff>
    </xdr:from>
    <xdr:to>
      <xdr:col>10</xdr:col>
      <xdr:colOff>165100</xdr:colOff>
      <xdr:row>34</xdr:row>
      <xdr:rowOff>58826</xdr:rowOff>
    </xdr:to>
    <xdr:sp macro="" textlink="">
      <xdr:nvSpPr>
        <xdr:cNvPr id="84" name="楕円 83"/>
        <xdr:cNvSpPr/>
      </xdr:nvSpPr>
      <xdr:spPr>
        <a:xfrm>
          <a:off x="1968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75353</xdr:rowOff>
    </xdr:from>
    <xdr:ext cx="469744" cy="259045"/>
    <xdr:sp macro="" textlink="">
      <xdr:nvSpPr>
        <xdr:cNvPr id="85" name="テキスト ボックス 84"/>
        <xdr:cNvSpPr txBox="1"/>
      </xdr:nvSpPr>
      <xdr:spPr>
        <a:xfrm>
          <a:off x="1784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41351</xdr:rowOff>
    </xdr:from>
    <xdr:to>
      <xdr:col>6</xdr:col>
      <xdr:colOff>38100</xdr:colOff>
      <xdr:row>33</xdr:row>
      <xdr:rowOff>142951</xdr:rowOff>
    </xdr:to>
    <xdr:sp macro="" textlink="">
      <xdr:nvSpPr>
        <xdr:cNvPr id="86" name="楕円 85"/>
        <xdr:cNvSpPr/>
      </xdr:nvSpPr>
      <xdr:spPr>
        <a:xfrm>
          <a:off x="1079500" y="56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159478</xdr:rowOff>
    </xdr:from>
    <xdr:ext cx="469744" cy="259045"/>
    <xdr:sp macro="" textlink="">
      <xdr:nvSpPr>
        <xdr:cNvPr id="87" name="テキスト ボックス 86"/>
        <xdr:cNvSpPr txBox="1"/>
      </xdr:nvSpPr>
      <xdr:spPr>
        <a:xfrm>
          <a:off x="895428" y="547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68651</xdr:rowOff>
    </xdr:from>
    <xdr:to>
      <xdr:col>24</xdr:col>
      <xdr:colOff>63500</xdr:colOff>
      <xdr:row>57</xdr:row>
      <xdr:rowOff>101310</xdr:rowOff>
    </xdr:to>
    <xdr:cxnSp macro="">
      <xdr:nvCxnSpPr>
        <xdr:cNvPr id="116" name="直線コネクタ 115"/>
        <xdr:cNvCxnSpPr/>
      </xdr:nvCxnSpPr>
      <xdr:spPr>
        <a:xfrm flipV="1">
          <a:off x="3797300" y="9841301"/>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73475</xdr:rowOff>
    </xdr:from>
    <xdr:to>
      <xdr:col>19</xdr:col>
      <xdr:colOff>177800</xdr:colOff>
      <xdr:row>57</xdr:row>
      <xdr:rowOff>101310</xdr:rowOff>
    </xdr:to>
    <xdr:cxnSp macro="">
      <xdr:nvCxnSpPr>
        <xdr:cNvPr id="119" name="直線コネクタ 118"/>
        <xdr:cNvCxnSpPr/>
      </xdr:nvCxnSpPr>
      <xdr:spPr>
        <a:xfrm>
          <a:off x="2908300" y="9846125"/>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73475</xdr:rowOff>
    </xdr:from>
    <xdr:to>
      <xdr:col>15</xdr:col>
      <xdr:colOff>50800</xdr:colOff>
      <xdr:row>57</xdr:row>
      <xdr:rowOff>86116</xdr:rowOff>
    </xdr:to>
    <xdr:cxnSp macro="">
      <xdr:nvCxnSpPr>
        <xdr:cNvPr id="122" name="直線コネクタ 121"/>
        <xdr:cNvCxnSpPr/>
      </xdr:nvCxnSpPr>
      <xdr:spPr>
        <a:xfrm flipV="1">
          <a:off x="2019300" y="9846125"/>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74396</xdr:rowOff>
    </xdr:from>
    <xdr:to>
      <xdr:col>10</xdr:col>
      <xdr:colOff>114300</xdr:colOff>
      <xdr:row>57</xdr:row>
      <xdr:rowOff>86116</xdr:rowOff>
    </xdr:to>
    <xdr:cxnSp macro="">
      <xdr:nvCxnSpPr>
        <xdr:cNvPr id="125" name="直線コネクタ 124"/>
        <xdr:cNvCxnSpPr/>
      </xdr:nvCxnSpPr>
      <xdr:spPr>
        <a:xfrm>
          <a:off x="1130300" y="9847046"/>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107074</xdr:rowOff>
    </xdr:from>
    <xdr:to>
      <xdr:col>6</xdr:col>
      <xdr:colOff>38100</xdr:colOff>
      <xdr:row>57</xdr:row>
      <xdr:rowOff>37224</xdr:rowOff>
    </xdr:to>
    <xdr:sp macro="" textlink="">
      <xdr:nvSpPr>
        <xdr:cNvPr id="128" name="フローチャート: 判断 127"/>
        <xdr:cNvSpPr/>
      </xdr:nvSpPr>
      <xdr:spPr>
        <a:xfrm>
          <a:off x="1079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53751</xdr:rowOff>
    </xdr:from>
    <xdr:ext cx="534377" cy="259045"/>
    <xdr:sp macro="" textlink="">
      <xdr:nvSpPr>
        <xdr:cNvPr id="129" name="テキスト ボックス 128"/>
        <xdr:cNvSpPr txBox="1"/>
      </xdr:nvSpPr>
      <xdr:spPr>
        <a:xfrm>
          <a:off x="863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17851</xdr:rowOff>
    </xdr:from>
    <xdr:to>
      <xdr:col>24</xdr:col>
      <xdr:colOff>114300</xdr:colOff>
      <xdr:row>57</xdr:row>
      <xdr:rowOff>119451</xdr:rowOff>
    </xdr:to>
    <xdr:sp macro="" textlink="">
      <xdr:nvSpPr>
        <xdr:cNvPr id="135" name="楕円 134"/>
        <xdr:cNvSpPr/>
      </xdr:nvSpPr>
      <xdr:spPr>
        <a:xfrm>
          <a:off x="45847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104228</xdr:rowOff>
    </xdr:from>
    <xdr:ext cx="534377" cy="259045"/>
    <xdr:sp macro="" textlink="">
      <xdr:nvSpPr>
        <xdr:cNvPr id="136" name="総務費該当値テキスト"/>
        <xdr:cNvSpPr txBox="1"/>
      </xdr:nvSpPr>
      <xdr:spPr>
        <a:xfrm>
          <a:off x="4686300" y="97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50510</xdr:rowOff>
    </xdr:from>
    <xdr:to>
      <xdr:col>20</xdr:col>
      <xdr:colOff>38100</xdr:colOff>
      <xdr:row>57</xdr:row>
      <xdr:rowOff>152110</xdr:rowOff>
    </xdr:to>
    <xdr:sp macro="" textlink="">
      <xdr:nvSpPr>
        <xdr:cNvPr id="137" name="楕円 136"/>
        <xdr:cNvSpPr/>
      </xdr:nvSpPr>
      <xdr:spPr>
        <a:xfrm>
          <a:off x="3746500" y="98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143237</xdr:rowOff>
    </xdr:from>
    <xdr:ext cx="534377" cy="259045"/>
    <xdr:sp macro="" textlink="">
      <xdr:nvSpPr>
        <xdr:cNvPr id="138" name="テキスト ボックス 137"/>
        <xdr:cNvSpPr txBox="1"/>
      </xdr:nvSpPr>
      <xdr:spPr>
        <a:xfrm>
          <a:off x="3530111" y="99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22675</xdr:rowOff>
    </xdr:from>
    <xdr:to>
      <xdr:col>15</xdr:col>
      <xdr:colOff>101600</xdr:colOff>
      <xdr:row>57</xdr:row>
      <xdr:rowOff>124275</xdr:rowOff>
    </xdr:to>
    <xdr:sp macro="" textlink="">
      <xdr:nvSpPr>
        <xdr:cNvPr id="139" name="楕円 138"/>
        <xdr:cNvSpPr/>
      </xdr:nvSpPr>
      <xdr:spPr>
        <a:xfrm>
          <a:off x="2857500" y="97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115402</xdr:rowOff>
    </xdr:from>
    <xdr:ext cx="534377" cy="259045"/>
    <xdr:sp macro="" textlink="">
      <xdr:nvSpPr>
        <xdr:cNvPr id="140" name="テキスト ボックス 139"/>
        <xdr:cNvSpPr txBox="1"/>
      </xdr:nvSpPr>
      <xdr:spPr>
        <a:xfrm>
          <a:off x="2641111" y="988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35316</xdr:rowOff>
    </xdr:from>
    <xdr:to>
      <xdr:col>10</xdr:col>
      <xdr:colOff>165100</xdr:colOff>
      <xdr:row>57</xdr:row>
      <xdr:rowOff>136916</xdr:rowOff>
    </xdr:to>
    <xdr:sp macro="" textlink="">
      <xdr:nvSpPr>
        <xdr:cNvPr id="141" name="楕円 140"/>
        <xdr:cNvSpPr/>
      </xdr:nvSpPr>
      <xdr:spPr>
        <a:xfrm>
          <a:off x="1968500" y="98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128043</xdr:rowOff>
    </xdr:from>
    <xdr:ext cx="534377" cy="259045"/>
    <xdr:sp macro="" textlink="">
      <xdr:nvSpPr>
        <xdr:cNvPr id="142" name="テキスト ボックス 141"/>
        <xdr:cNvSpPr txBox="1"/>
      </xdr:nvSpPr>
      <xdr:spPr>
        <a:xfrm>
          <a:off x="1752111" y="990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23596</xdr:rowOff>
    </xdr:from>
    <xdr:to>
      <xdr:col>6</xdr:col>
      <xdr:colOff>38100</xdr:colOff>
      <xdr:row>57</xdr:row>
      <xdr:rowOff>125196</xdr:rowOff>
    </xdr:to>
    <xdr:sp macro="" textlink="">
      <xdr:nvSpPr>
        <xdr:cNvPr id="143" name="楕円 142"/>
        <xdr:cNvSpPr/>
      </xdr:nvSpPr>
      <xdr:spPr>
        <a:xfrm>
          <a:off x="1079500" y="97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116323</xdr:rowOff>
    </xdr:from>
    <xdr:ext cx="534377" cy="259045"/>
    <xdr:sp macro="" textlink="">
      <xdr:nvSpPr>
        <xdr:cNvPr id="144" name="テキスト ボックス 143"/>
        <xdr:cNvSpPr txBox="1"/>
      </xdr:nvSpPr>
      <xdr:spPr>
        <a:xfrm>
          <a:off x="863111" y="988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140208</xdr:rowOff>
    </xdr:from>
    <xdr:to>
      <xdr:col>24</xdr:col>
      <xdr:colOff>63500</xdr:colOff>
      <xdr:row>73</xdr:row>
      <xdr:rowOff>72225</xdr:rowOff>
    </xdr:to>
    <xdr:cxnSp macro="">
      <xdr:nvCxnSpPr>
        <xdr:cNvPr id="174" name="直線コネクタ 173"/>
        <xdr:cNvCxnSpPr/>
      </xdr:nvCxnSpPr>
      <xdr:spPr>
        <a:xfrm flipV="1">
          <a:off x="3797300" y="12484608"/>
          <a:ext cx="838200" cy="10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162903</xdr:rowOff>
    </xdr:from>
    <xdr:to>
      <xdr:col>19</xdr:col>
      <xdr:colOff>177800</xdr:colOff>
      <xdr:row>73</xdr:row>
      <xdr:rowOff>72225</xdr:rowOff>
    </xdr:to>
    <xdr:cxnSp macro="">
      <xdr:nvCxnSpPr>
        <xdr:cNvPr id="177" name="直線コネクタ 176"/>
        <xdr:cNvCxnSpPr/>
      </xdr:nvCxnSpPr>
      <xdr:spPr>
        <a:xfrm>
          <a:off x="2908300" y="12507303"/>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162903</xdr:rowOff>
    </xdr:from>
    <xdr:to>
      <xdr:col>15</xdr:col>
      <xdr:colOff>50800</xdr:colOff>
      <xdr:row>73</xdr:row>
      <xdr:rowOff>2540</xdr:rowOff>
    </xdr:to>
    <xdr:cxnSp macro="">
      <xdr:nvCxnSpPr>
        <xdr:cNvPr id="180" name="直線コネクタ 179"/>
        <xdr:cNvCxnSpPr/>
      </xdr:nvCxnSpPr>
      <xdr:spPr>
        <a:xfrm flipV="1">
          <a:off x="2019300" y="12507303"/>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160515</xdr:rowOff>
    </xdr:from>
    <xdr:to>
      <xdr:col>10</xdr:col>
      <xdr:colOff>114300</xdr:colOff>
      <xdr:row>73</xdr:row>
      <xdr:rowOff>2540</xdr:rowOff>
    </xdr:to>
    <xdr:cxnSp macro="">
      <xdr:nvCxnSpPr>
        <xdr:cNvPr id="183" name="直線コネクタ 182"/>
        <xdr:cNvCxnSpPr/>
      </xdr:nvCxnSpPr>
      <xdr:spPr>
        <a:xfrm>
          <a:off x="1130300" y="12504915"/>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68884</xdr:rowOff>
    </xdr:from>
    <xdr:to>
      <xdr:col>6</xdr:col>
      <xdr:colOff>38100</xdr:colOff>
      <xdr:row>77</xdr:row>
      <xdr:rowOff>170484</xdr:rowOff>
    </xdr:to>
    <xdr:sp macro="" textlink="">
      <xdr:nvSpPr>
        <xdr:cNvPr id="186" name="フローチャート: 判断 185"/>
        <xdr:cNvSpPr/>
      </xdr:nvSpPr>
      <xdr:spPr>
        <a:xfrm>
          <a:off x="1079500" y="1327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161611</xdr:rowOff>
    </xdr:from>
    <xdr:ext cx="599010" cy="259045"/>
    <xdr:sp macro="" textlink="">
      <xdr:nvSpPr>
        <xdr:cNvPr id="187" name="テキスト ボックス 186"/>
        <xdr:cNvSpPr txBox="1"/>
      </xdr:nvSpPr>
      <xdr:spPr>
        <a:xfrm>
          <a:off x="830795" y="1336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89408</xdr:rowOff>
    </xdr:from>
    <xdr:to>
      <xdr:col>24</xdr:col>
      <xdr:colOff>114300</xdr:colOff>
      <xdr:row>73</xdr:row>
      <xdr:rowOff>19558</xdr:rowOff>
    </xdr:to>
    <xdr:sp macro="" textlink="">
      <xdr:nvSpPr>
        <xdr:cNvPr id="193" name="楕円 192"/>
        <xdr:cNvSpPr/>
      </xdr:nvSpPr>
      <xdr:spPr>
        <a:xfrm>
          <a:off x="4584700" y="124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112285</xdr:rowOff>
    </xdr:from>
    <xdr:ext cx="599010" cy="259045"/>
    <xdr:sp macro="" textlink="">
      <xdr:nvSpPr>
        <xdr:cNvPr id="194" name="民生費該当値テキスト"/>
        <xdr:cNvSpPr txBox="1"/>
      </xdr:nvSpPr>
      <xdr:spPr>
        <a:xfrm>
          <a:off x="4686300" y="1228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21425</xdr:rowOff>
    </xdr:from>
    <xdr:to>
      <xdr:col>20</xdr:col>
      <xdr:colOff>38100</xdr:colOff>
      <xdr:row>73</xdr:row>
      <xdr:rowOff>123025</xdr:rowOff>
    </xdr:to>
    <xdr:sp macro="" textlink="">
      <xdr:nvSpPr>
        <xdr:cNvPr id="195" name="楕円 194"/>
        <xdr:cNvSpPr/>
      </xdr:nvSpPr>
      <xdr:spPr>
        <a:xfrm>
          <a:off x="3746500" y="125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139552</xdr:rowOff>
    </xdr:from>
    <xdr:ext cx="599010" cy="259045"/>
    <xdr:sp macro="" textlink="">
      <xdr:nvSpPr>
        <xdr:cNvPr id="196" name="テキスト ボックス 195"/>
        <xdr:cNvSpPr txBox="1"/>
      </xdr:nvSpPr>
      <xdr:spPr>
        <a:xfrm>
          <a:off x="3497795" y="1231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112103</xdr:rowOff>
    </xdr:from>
    <xdr:to>
      <xdr:col>15</xdr:col>
      <xdr:colOff>101600</xdr:colOff>
      <xdr:row>73</xdr:row>
      <xdr:rowOff>42253</xdr:rowOff>
    </xdr:to>
    <xdr:sp macro="" textlink="">
      <xdr:nvSpPr>
        <xdr:cNvPr id="197" name="楕円 196"/>
        <xdr:cNvSpPr/>
      </xdr:nvSpPr>
      <xdr:spPr>
        <a:xfrm>
          <a:off x="2857500" y="12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58780</xdr:rowOff>
    </xdr:from>
    <xdr:ext cx="599010" cy="259045"/>
    <xdr:sp macro="" textlink="">
      <xdr:nvSpPr>
        <xdr:cNvPr id="198" name="テキスト ボックス 197"/>
        <xdr:cNvSpPr txBox="1"/>
      </xdr:nvSpPr>
      <xdr:spPr>
        <a:xfrm>
          <a:off x="2608795" y="1223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123190</xdr:rowOff>
    </xdr:from>
    <xdr:to>
      <xdr:col>10</xdr:col>
      <xdr:colOff>165100</xdr:colOff>
      <xdr:row>73</xdr:row>
      <xdr:rowOff>53340</xdr:rowOff>
    </xdr:to>
    <xdr:sp macro="" textlink="">
      <xdr:nvSpPr>
        <xdr:cNvPr id="199" name="楕円 198"/>
        <xdr:cNvSpPr/>
      </xdr:nvSpPr>
      <xdr:spPr>
        <a:xfrm>
          <a:off x="1968500" y="124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69867</xdr:rowOff>
    </xdr:from>
    <xdr:ext cx="599010" cy="259045"/>
    <xdr:sp macro="" textlink="">
      <xdr:nvSpPr>
        <xdr:cNvPr id="200" name="テキスト ボックス 199"/>
        <xdr:cNvSpPr txBox="1"/>
      </xdr:nvSpPr>
      <xdr:spPr>
        <a:xfrm>
          <a:off x="1719795" y="1224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109715</xdr:rowOff>
    </xdr:from>
    <xdr:to>
      <xdr:col>6</xdr:col>
      <xdr:colOff>38100</xdr:colOff>
      <xdr:row>73</xdr:row>
      <xdr:rowOff>39865</xdr:rowOff>
    </xdr:to>
    <xdr:sp macro="" textlink="">
      <xdr:nvSpPr>
        <xdr:cNvPr id="201" name="楕円 200"/>
        <xdr:cNvSpPr/>
      </xdr:nvSpPr>
      <xdr:spPr>
        <a:xfrm>
          <a:off x="1079500" y="124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56392</xdr:rowOff>
    </xdr:from>
    <xdr:ext cx="599010" cy="259045"/>
    <xdr:sp macro="" textlink="">
      <xdr:nvSpPr>
        <xdr:cNvPr id="202" name="テキスト ボックス 201"/>
        <xdr:cNvSpPr txBox="1"/>
      </xdr:nvSpPr>
      <xdr:spPr>
        <a:xfrm>
          <a:off x="830795" y="1222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28105</xdr:rowOff>
    </xdr:from>
    <xdr:to>
      <xdr:col>24</xdr:col>
      <xdr:colOff>63500</xdr:colOff>
      <xdr:row>97</xdr:row>
      <xdr:rowOff>30671</xdr:rowOff>
    </xdr:to>
    <xdr:cxnSp macro="">
      <xdr:nvCxnSpPr>
        <xdr:cNvPr id="231" name="直線コネクタ 230"/>
        <xdr:cNvCxnSpPr/>
      </xdr:nvCxnSpPr>
      <xdr:spPr>
        <a:xfrm>
          <a:off x="3797300" y="16658755"/>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28105</xdr:rowOff>
    </xdr:from>
    <xdr:to>
      <xdr:col>19</xdr:col>
      <xdr:colOff>177800</xdr:colOff>
      <xdr:row>97</xdr:row>
      <xdr:rowOff>51028</xdr:rowOff>
    </xdr:to>
    <xdr:cxnSp macro="">
      <xdr:nvCxnSpPr>
        <xdr:cNvPr id="234" name="直線コネクタ 233"/>
        <xdr:cNvCxnSpPr/>
      </xdr:nvCxnSpPr>
      <xdr:spPr>
        <a:xfrm flipV="1">
          <a:off x="2908300" y="16658755"/>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43562</xdr:rowOff>
    </xdr:from>
    <xdr:to>
      <xdr:col>15</xdr:col>
      <xdr:colOff>50800</xdr:colOff>
      <xdr:row>97</xdr:row>
      <xdr:rowOff>51028</xdr:rowOff>
    </xdr:to>
    <xdr:cxnSp macro="">
      <xdr:nvCxnSpPr>
        <xdr:cNvPr id="237" name="直線コネクタ 236"/>
        <xdr:cNvCxnSpPr/>
      </xdr:nvCxnSpPr>
      <xdr:spPr>
        <a:xfrm>
          <a:off x="2019300" y="16674212"/>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43562</xdr:rowOff>
    </xdr:from>
    <xdr:to>
      <xdr:col>10</xdr:col>
      <xdr:colOff>114300</xdr:colOff>
      <xdr:row>97</xdr:row>
      <xdr:rowOff>67311</xdr:rowOff>
    </xdr:to>
    <xdr:cxnSp macro="">
      <xdr:nvCxnSpPr>
        <xdr:cNvPr id="240" name="直線コネクタ 239"/>
        <xdr:cNvCxnSpPr/>
      </xdr:nvCxnSpPr>
      <xdr:spPr>
        <a:xfrm flipV="1">
          <a:off x="1130300" y="1667421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107544</xdr:rowOff>
    </xdr:from>
    <xdr:to>
      <xdr:col>6</xdr:col>
      <xdr:colOff>38100</xdr:colOff>
      <xdr:row>97</xdr:row>
      <xdr:rowOff>37694</xdr:rowOff>
    </xdr:to>
    <xdr:sp macro="" textlink="">
      <xdr:nvSpPr>
        <xdr:cNvPr id="243" name="フローチャート: 判断 242"/>
        <xdr:cNvSpPr/>
      </xdr:nvSpPr>
      <xdr:spPr>
        <a:xfrm>
          <a:off x="1079500" y="1656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54221</xdr:rowOff>
    </xdr:from>
    <xdr:ext cx="534377" cy="259045"/>
    <xdr:sp macro="" textlink="">
      <xdr:nvSpPr>
        <xdr:cNvPr id="244" name="テキスト ボックス 243"/>
        <xdr:cNvSpPr txBox="1"/>
      </xdr:nvSpPr>
      <xdr:spPr>
        <a:xfrm>
          <a:off x="863111" y="163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151321</xdr:rowOff>
    </xdr:from>
    <xdr:to>
      <xdr:col>24</xdr:col>
      <xdr:colOff>114300</xdr:colOff>
      <xdr:row>97</xdr:row>
      <xdr:rowOff>81471</xdr:rowOff>
    </xdr:to>
    <xdr:sp macro="" textlink="">
      <xdr:nvSpPr>
        <xdr:cNvPr id="250" name="楕円 249"/>
        <xdr:cNvSpPr/>
      </xdr:nvSpPr>
      <xdr:spPr>
        <a:xfrm>
          <a:off x="4584700" y="166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66248</xdr:rowOff>
    </xdr:from>
    <xdr:ext cx="534377" cy="259045"/>
    <xdr:sp macro="" textlink="">
      <xdr:nvSpPr>
        <xdr:cNvPr id="251" name="衛生費該当値テキスト"/>
        <xdr:cNvSpPr txBox="1"/>
      </xdr:nvSpPr>
      <xdr:spPr>
        <a:xfrm>
          <a:off x="4686300" y="165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148755</xdr:rowOff>
    </xdr:from>
    <xdr:to>
      <xdr:col>20</xdr:col>
      <xdr:colOff>38100</xdr:colOff>
      <xdr:row>97</xdr:row>
      <xdr:rowOff>78905</xdr:rowOff>
    </xdr:to>
    <xdr:sp macro="" textlink="">
      <xdr:nvSpPr>
        <xdr:cNvPr id="252" name="楕円 251"/>
        <xdr:cNvSpPr/>
      </xdr:nvSpPr>
      <xdr:spPr>
        <a:xfrm>
          <a:off x="3746500" y="166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70032</xdr:rowOff>
    </xdr:from>
    <xdr:ext cx="534377" cy="259045"/>
    <xdr:sp macro="" textlink="">
      <xdr:nvSpPr>
        <xdr:cNvPr id="253" name="テキスト ボックス 252"/>
        <xdr:cNvSpPr txBox="1"/>
      </xdr:nvSpPr>
      <xdr:spPr>
        <a:xfrm>
          <a:off x="3530111" y="167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228</xdr:rowOff>
    </xdr:from>
    <xdr:to>
      <xdr:col>15</xdr:col>
      <xdr:colOff>101600</xdr:colOff>
      <xdr:row>97</xdr:row>
      <xdr:rowOff>101828</xdr:rowOff>
    </xdr:to>
    <xdr:sp macro="" textlink="">
      <xdr:nvSpPr>
        <xdr:cNvPr id="254" name="楕円 253"/>
        <xdr:cNvSpPr/>
      </xdr:nvSpPr>
      <xdr:spPr>
        <a:xfrm>
          <a:off x="2857500" y="166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92955</xdr:rowOff>
    </xdr:from>
    <xdr:ext cx="534377" cy="259045"/>
    <xdr:sp macro="" textlink="">
      <xdr:nvSpPr>
        <xdr:cNvPr id="255" name="テキスト ボックス 254"/>
        <xdr:cNvSpPr txBox="1"/>
      </xdr:nvSpPr>
      <xdr:spPr>
        <a:xfrm>
          <a:off x="2641111" y="167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164212</xdr:rowOff>
    </xdr:from>
    <xdr:to>
      <xdr:col>10</xdr:col>
      <xdr:colOff>165100</xdr:colOff>
      <xdr:row>97</xdr:row>
      <xdr:rowOff>94362</xdr:rowOff>
    </xdr:to>
    <xdr:sp macro="" textlink="">
      <xdr:nvSpPr>
        <xdr:cNvPr id="256" name="楕円 255"/>
        <xdr:cNvSpPr/>
      </xdr:nvSpPr>
      <xdr:spPr>
        <a:xfrm>
          <a:off x="1968500" y="166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85489</xdr:rowOff>
    </xdr:from>
    <xdr:ext cx="534377" cy="259045"/>
    <xdr:sp macro="" textlink="">
      <xdr:nvSpPr>
        <xdr:cNvPr id="257" name="テキスト ボックス 256"/>
        <xdr:cNvSpPr txBox="1"/>
      </xdr:nvSpPr>
      <xdr:spPr>
        <a:xfrm>
          <a:off x="1752111" y="167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16511</xdr:rowOff>
    </xdr:from>
    <xdr:to>
      <xdr:col>6</xdr:col>
      <xdr:colOff>38100</xdr:colOff>
      <xdr:row>97</xdr:row>
      <xdr:rowOff>118111</xdr:rowOff>
    </xdr:to>
    <xdr:sp macro="" textlink="">
      <xdr:nvSpPr>
        <xdr:cNvPr id="258" name="楕円 257"/>
        <xdr:cNvSpPr/>
      </xdr:nvSpPr>
      <xdr:spPr>
        <a:xfrm>
          <a:off x="1079500" y="166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109238</xdr:rowOff>
    </xdr:from>
    <xdr:ext cx="534377" cy="259045"/>
    <xdr:sp macro="" textlink="">
      <xdr:nvSpPr>
        <xdr:cNvPr id="259" name="テキスト ボックス 258"/>
        <xdr:cNvSpPr txBox="1"/>
      </xdr:nvSpPr>
      <xdr:spPr>
        <a:xfrm>
          <a:off x="863111" y="167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98933</xdr:rowOff>
    </xdr:from>
    <xdr:to>
      <xdr:col>55</xdr:col>
      <xdr:colOff>0</xdr:colOff>
      <xdr:row>37</xdr:row>
      <xdr:rowOff>99695</xdr:rowOff>
    </xdr:to>
    <xdr:cxnSp macro="">
      <xdr:nvCxnSpPr>
        <xdr:cNvPr id="288" name="直線コネクタ 287"/>
        <xdr:cNvCxnSpPr/>
      </xdr:nvCxnSpPr>
      <xdr:spPr>
        <a:xfrm>
          <a:off x="9639300" y="644258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84455</xdr:rowOff>
    </xdr:from>
    <xdr:to>
      <xdr:col>50</xdr:col>
      <xdr:colOff>114300</xdr:colOff>
      <xdr:row>37</xdr:row>
      <xdr:rowOff>98933</xdr:rowOff>
    </xdr:to>
    <xdr:cxnSp macro="">
      <xdr:nvCxnSpPr>
        <xdr:cNvPr id="291" name="直線コネクタ 290"/>
        <xdr:cNvCxnSpPr/>
      </xdr:nvCxnSpPr>
      <xdr:spPr>
        <a:xfrm>
          <a:off x="8750300" y="642810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84455</xdr:rowOff>
    </xdr:from>
    <xdr:to>
      <xdr:col>45</xdr:col>
      <xdr:colOff>177800</xdr:colOff>
      <xdr:row>37</xdr:row>
      <xdr:rowOff>129413</xdr:rowOff>
    </xdr:to>
    <xdr:cxnSp macro="">
      <xdr:nvCxnSpPr>
        <xdr:cNvPr id="294" name="直線コネクタ 293"/>
        <xdr:cNvCxnSpPr/>
      </xdr:nvCxnSpPr>
      <xdr:spPr>
        <a:xfrm flipV="1">
          <a:off x="7861300" y="6428105"/>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54356</xdr:rowOff>
    </xdr:from>
    <xdr:to>
      <xdr:col>41</xdr:col>
      <xdr:colOff>50800</xdr:colOff>
      <xdr:row>37</xdr:row>
      <xdr:rowOff>129413</xdr:rowOff>
    </xdr:to>
    <xdr:cxnSp macro="">
      <xdr:nvCxnSpPr>
        <xdr:cNvPr id="297" name="直線コネクタ 296"/>
        <xdr:cNvCxnSpPr/>
      </xdr:nvCxnSpPr>
      <xdr:spPr>
        <a:xfrm>
          <a:off x="6972300" y="6398006"/>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0" name="フローチャート: 判断 299"/>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1" name="テキスト ボックス 300"/>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48895</xdr:rowOff>
    </xdr:from>
    <xdr:to>
      <xdr:col>55</xdr:col>
      <xdr:colOff>50800</xdr:colOff>
      <xdr:row>37</xdr:row>
      <xdr:rowOff>150495</xdr:rowOff>
    </xdr:to>
    <xdr:sp macro="" textlink="">
      <xdr:nvSpPr>
        <xdr:cNvPr id="307" name="楕円 306"/>
        <xdr:cNvSpPr/>
      </xdr:nvSpPr>
      <xdr:spPr>
        <a:xfrm>
          <a:off x="104267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71772</xdr:rowOff>
    </xdr:from>
    <xdr:ext cx="378565" cy="259045"/>
    <xdr:sp macro="" textlink="">
      <xdr:nvSpPr>
        <xdr:cNvPr id="308" name="労働費該当値テキスト"/>
        <xdr:cNvSpPr txBox="1"/>
      </xdr:nvSpPr>
      <xdr:spPr>
        <a:xfrm>
          <a:off x="10528300"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48133</xdr:rowOff>
    </xdr:from>
    <xdr:to>
      <xdr:col>50</xdr:col>
      <xdr:colOff>165100</xdr:colOff>
      <xdr:row>37</xdr:row>
      <xdr:rowOff>149733</xdr:rowOff>
    </xdr:to>
    <xdr:sp macro="" textlink="">
      <xdr:nvSpPr>
        <xdr:cNvPr id="309" name="楕円 308"/>
        <xdr:cNvSpPr/>
      </xdr:nvSpPr>
      <xdr:spPr>
        <a:xfrm>
          <a:off x="9588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166260</xdr:rowOff>
    </xdr:from>
    <xdr:ext cx="378565" cy="259045"/>
    <xdr:sp macro="" textlink="">
      <xdr:nvSpPr>
        <xdr:cNvPr id="310" name="テキスト ボックス 309"/>
        <xdr:cNvSpPr txBox="1"/>
      </xdr:nvSpPr>
      <xdr:spPr>
        <a:xfrm>
          <a:off x="9450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33655</xdr:rowOff>
    </xdr:from>
    <xdr:to>
      <xdr:col>46</xdr:col>
      <xdr:colOff>38100</xdr:colOff>
      <xdr:row>37</xdr:row>
      <xdr:rowOff>135255</xdr:rowOff>
    </xdr:to>
    <xdr:sp macro="" textlink="">
      <xdr:nvSpPr>
        <xdr:cNvPr id="311" name="楕円 310"/>
        <xdr:cNvSpPr/>
      </xdr:nvSpPr>
      <xdr:spPr>
        <a:xfrm>
          <a:off x="8699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12" name="テキスト ボックス 311"/>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78613</xdr:rowOff>
    </xdr:from>
    <xdr:to>
      <xdr:col>41</xdr:col>
      <xdr:colOff>101600</xdr:colOff>
      <xdr:row>38</xdr:row>
      <xdr:rowOff>8763</xdr:rowOff>
    </xdr:to>
    <xdr:sp macro="" textlink="">
      <xdr:nvSpPr>
        <xdr:cNvPr id="313" name="楕円 312"/>
        <xdr:cNvSpPr/>
      </xdr:nvSpPr>
      <xdr:spPr>
        <a:xfrm>
          <a:off x="7810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171340</xdr:rowOff>
    </xdr:from>
    <xdr:ext cx="378565" cy="259045"/>
    <xdr:sp macro="" textlink="">
      <xdr:nvSpPr>
        <xdr:cNvPr id="314" name="テキスト ボックス 313"/>
        <xdr:cNvSpPr txBox="1"/>
      </xdr:nvSpPr>
      <xdr:spPr>
        <a:xfrm>
          <a:off x="7672017" y="651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3556</xdr:rowOff>
    </xdr:from>
    <xdr:to>
      <xdr:col>36</xdr:col>
      <xdr:colOff>165100</xdr:colOff>
      <xdr:row>37</xdr:row>
      <xdr:rowOff>105156</xdr:rowOff>
    </xdr:to>
    <xdr:sp macro="" textlink="">
      <xdr:nvSpPr>
        <xdr:cNvPr id="315" name="楕円 314"/>
        <xdr:cNvSpPr/>
      </xdr:nvSpPr>
      <xdr:spPr>
        <a:xfrm>
          <a:off x="6921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121683</xdr:rowOff>
    </xdr:from>
    <xdr:ext cx="378565" cy="259045"/>
    <xdr:sp macro="" textlink="">
      <xdr:nvSpPr>
        <xdr:cNvPr id="316" name="テキスト ボックス 315"/>
        <xdr:cNvSpPr txBox="1"/>
      </xdr:nvSpPr>
      <xdr:spPr>
        <a:xfrm>
          <a:off x="6783017" y="6122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29763</xdr:rowOff>
    </xdr:from>
    <xdr:to>
      <xdr:col>55</xdr:col>
      <xdr:colOff>0</xdr:colOff>
      <xdr:row>59</xdr:row>
      <xdr:rowOff>33687</xdr:rowOff>
    </xdr:to>
    <xdr:cxnSp macro="">
      <xdr:nvCxnSpPr>
        <xdr:cNvPr id="345" name="直線コネクタ 344"/>
        <xdr:cNvCxnSpPr/>
      </xdr:nvCxnSpPr>
      <xdr:spPr>
        <a:xfrm>
          <a:off x="9639300" y="10145313"/>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29514</xdr:rowOff>
    </xdr:from>
    <xdr:to>
      <xdr:col>50</xdr:col>
      <xdr:colOff>114300</xdr:colOff>
      <xdr:row>59</xdr:row>
      <xdr:rowOff>29763</xdr:rowOff>
    </xdr:to>
    <xdr:cxnSp macro="">
      <xdr:nvCxnSpPr>
        <xdr:cNvPr id="348" name="直線コネクタ 347"/>
        <xdr:cNvCxnSpPr/>
      </xdr:nvCxnSpPr>
      <xdr:spPr>
        <a:xfrm>
          <a:off x="8750300" y="10145064"/>
          <a:ext cx="8890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29514</xdr:rowOff>
    </xdr:from>
    <xdr:to>
      <xdr:col>45</xdr:col>
      <xdr:colOff>177800</xdr:colOff>
      <xdr:row>59</xdr:row>
      <xdr:rowOff>31210</xdr:rowOff>
    </xdr:to>
    <xdr:cxnSp macro="">
      <xdr:nvCxnSpPr>
        <xdr:cNvPr id="351" name="直線コネクタ 350"/>
        <xdr:cNvCxnSpPr/>
      </xdr:nvCxnSpPr>
      <xdr:spPr>
        <a:xfrm flipV="1">
          <a:off x="7861300" y="10145064"/>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26238</xdr:rowOff>
    </xdr:from>
    <xdr:to>
      <xdr:col>41</xdr:col>
      <xdr:colOff>50800</xdr:colOff>
      <xdr:row>59</xdr:row>
      <xdr:rowOff>31210</xdr:rowOff>
    </xdr:to>
    <xdr:cxnSp macro="">
      <xdr:nvCxnSpPr>
        <xdr:cNvPr id="354" name="直線コネクタ 353"/>
        <xdr:cNvCxnSpPr/>
      </xdr:nvCxnSpPr>
      <xdr:spPr>
        <a:xfrm>
          <a:off x="6972300" y="1014178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57" name="フローチャート: 判断 356"/>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58" name="テキスト ボックス 357"/>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154337</xdr:rowOff>
    </xdr:from>
    <xdr:to>
      <xdr:col>55</xdr:col>
      <xdr:colOff>50800</xdr:colOff>
      <xdr:row>59</xdr:row>
      <xdr:rowOff>84487</xdr:rowOff>
    </xdr:to>
    <xdr:sp macro="" textlink="">
      <xdr:nvSpPr>
        <xdr:cNvPr id="364" name="楕円 363"/>
        <xdr:cNvSpPr/>
      </xdr:nvSpPr>
      <xdr:spPr>
        <a:xfrm>
          <a:off x="10426700" y="100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69264</xdr:rowOff>
    </xdr:from>
    <xdr:ext cx="378565" cy="259045"/>
    <xdr:sp macro="" textlink="">
      <xdr:nvSpPr>
        <xdr:cNvPr id="365" name="農林水産業費該当値テキスト"/>
        <xdr:cNvSpPr txBox="1"/>
      </xdr:nvSpPr>
      <xdr:spPr>
        <a:xfrm>
          <a:off x="10528300" y="100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150413</xdr:rowOff>
    </xdr:from>
    <xdr:to>
      <xdr:col>50</xdr:col>
      <xdr:colOff>165100</xdr:colOff>
      <xdr:row>59</xdr:row>
      <xdr:rowOff>80563</xdr:rowOff>
    </xdr:to>
    <xdr:sp macro="" textlink="">
      <xdr:nvSpPr>
        <xdr:cNvPr id="366" name="楕円 365"/>
        <xdr:cNvSpPr/>
      </xdr:nvSpPr>
      <xdr:spPr>
        <a:xfrm>
          <a:off x="9588500" y="100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71690</xdr:rowOff>
    </xdr:from>
    <xdr:ext cx="378565" cy="259045"/>
    <xdr:sp macro="" textlink="">
      <xdr:nvSpPr>
        <xdr:cNvPr id="367" name="テキスト ボックス 366"/>
        <xdr:cNvSpPr txBox="1"/>
      </xdr:nvSpPr>
      <xdr:spPr>
        <a:xfrm>
          <a:off x="9450017" y="1018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150164</xdr:rowOff>
    </xdr:from>
    <xdr:to>
      <xdr:col>46</xdr:col>
      <xdr:colOff>38100</xdr:colOff>
      <xdr:row>59</xdr:row>
      <xdr:rowOff>80314</xdr:rowOff>
    </xdr:to>
    <xdr:sp macro="" textlink="">
      <xdr:nvSpPr>
        <xdr:cNvPr id="368" name="楕円 367"/>
        <xdr:cNvSpPr/>
      </xdr:nvSpPr>
      <xdr:spPr>
        <a:xfrm>
          <a:off x="8699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71441</xdr:rowOff>
    </xdr:from>
    <xdr:ext cx="378565" cy="259045"/>
    <xdr:sp macro="" textlink="">
      <xdr:nvSpPr>
        <xdr:cNvPr id="369" name="テキスト ボックス 368"/>
        <xdr:cNvSpPr txBox="1"/>
      </xdr:nvSpPr>
      <xdr:spPr>
        <a:xfrm>
          <a:off x="8561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151860</xdr:rowOff>
    </xdr:from>
    <xdr:to>
      <xdr:col>41</xdr:col>
      <xdr:colOff>101600</xdr:colOff>
      <xdr:row>59</xdr:row>
      <xdr:rowOff>82010</xdr:rowOff>
    </xdr:to>
    <xdr:sp macro="" textlink="">
      <xdr:nvSpPr>
        <xdr:cNvPr id="370" name="楕円 369"/>
        <xdr:cNvSpPr/>
      </xdr:nvSpPr>
      <xdr:spPr>
        <a:xfrm>
          <a:off x="7810500" y="10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73137</xdr:rowOff>
    </xdr:from>
    <xdr:ext cx="378565" cy="259045"/>
    <xdr:sp macro="" textlink="">
      <xdr:nvSpPr>
        <xdr:cNvPr id="371" name="テキスト ボックス 370"/>
        <xdr:cNvSpPr txBox="1"/>
      </xdr:nvSpPr>
      <xdr:spPr>
        <a:xfrm>
          <a:off x="7672017" y="1018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146888</xdr:rowOff>
    </xdr:from>
    <xdr:to>
      <xdr:col>36</xdr:col>
      <xdr:colOff>165100</xdr:colOff>
      <xdr:row>59</xdr:row>
      <xdr:rowOff>77038</xdr:rowOff>
    </xdr:to>
    <xdr:sp macro="" textlink="">
      <xdr:nvSpPr>
        <xdr:cNvPr id="372" name="楕円 371"/>
        <xdr:cNvSpPr/>
      </xdr:nvSpPr>
      <xdr:spPr>
        <a:xfrm>
          <a:off x="6921500" y="100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68165</xdr:rowOff>
    </xdr:from>
    <xdr:ext cx="378565" cy="259045"/>
    <xdr:sp macro="" textlink="">
      <xdr:nvSpPr>
        <xdr:cNvPr id="373" name="テキスト ボックス 372"/>
        <xdr:cNvSpPr txBox="1"/>
      </xdr:nvSpPr>
      <xdr:spPr>
        <a:xfrm>
          <a:off x="6783017" y="10183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70549</xdr:rowOff>
    </xdr:from>
    <xdr:to>
      <xdr:col>55</xdr:col>
      <xdr:colOff>0</xdr:colOff>
      <xdr:row>78</xdr:row>
      <xdr:rowOff>106935</xdr:rowOff>
    </xdr:to>
    <xdr:cxnSp macro="">
      <xdr:nvCxnSpPr>
        <xdr:cNvPr id="402" name="直線コネクタ 401"/>
        <xdr:cNvCxnSpPr/>
      </xdr:nvCxnSpPr>
      <xdr:spPr>
        <a:xfrm flipV="1">
          <a:off x="9639300" y="13443649"/>
          <a:ext cx="8382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141376</xdr:rowOff>
    </xdr:from>
    <xdr:to>
      <xdr:col>50</xdr:col>
      <xdr:colOff>114300</xdr:colOff>
      <xdr:row>78</xdr:row>
      <xdr:rowOff>106935</xdr:rowOff>
    </xdr:to>
    <xdr:cxnSp macro="">
      <xdr:nvCxnSpPr>
        <xdr:cNvPr id="405" name="直線コネクタ 404"/>
        <xdr:cNvCxnSpPr/>
      </xdr:nvCxnSpPr>
      <xdr:spPr>
        <a:xfrm>
          <a:off x="8750300" y="13343026"/>
          <a:ext cx="889000" cy="1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141376</xdr:rowOff>
    </xdr:from>
    <xdr:to>
      <xdr:col>45</xdr:col>
      <xdr:colOff>177800</xdr:colOff>
      <xdr:row>78</xdr:row>
      <xdr:rowOff>107201</xdr:rowOff>
    </xdr:to>
    <xdr:cxnSp macro="">
      <xdr:nvCxnSpPr>
        <xdr:cNvPr id="408" name="直線コネクタ 407"/>
        <xdr:cNvCxnSpPr/>
      </xdr:nvCxnSpPr>
      <xdr:spPr>
        <a:xfrm flipV="1">
          <a:off x="7861300" y="13343026"/>
          <a:ext cx="889000" cy="1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84531</xdr:rowOff>
    </xdr:from>
    <xdr:to>
      <xdr:col>41</xdr:col>
      <xdr:colOff>50800</xdr:colOff>
      <xdr:row>78</xdr:row>
      <xdr:rowOff>107201</xdr:rowOff>
    </xdr:to>
    <xdr:cxnSp macro="">
      <xdr:nvCxnSpPr>
        <xdr:cNvPr id="411" name="直線コネクタ 410"/>
        <xdr:cNvCxnSpPr/>
      </xdr:nvCxnSpPr>
      <xdr:spPr>
        <a:xfrm>
          <a:off x="6972300" y="13457631"/>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14" name="フローチャート: 判断 413"/>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15" name="テキスト ボックス 414"/>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19749</xdr:rowOff>
    </xdr:from>
    <xdr:to>
      <xdr:col>55</xdr:col>
      <xdr:colOff>50800</xdr:colOff>
      <xdr:row>78</xdr:row>
      <xdr:rowOff>121349</xdr:rowOff>
    </xdr:to>
    <xdr:sp macro="" textlink="">
      <xdr:nvSpPr>
        <xdr:cNvPr id="421" name="楕円 420"/>
        <xdr:cNvSpPr/>
      </xdr:nvSpPr>
      <xdr:spPr>
        <a:xfrm>
          <a:off x="10426700" y="133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106126</xdr:rowOff>
    </xdr:from>
    <xdr:ext cx="469744" cy="259045"/>
    <xdr:sp macro="" textlink="">
      <xdr:nvSpPr>
        <xdr:cNvPr id="422" name="商工費該当値テキスト"/>
        <xdr:cNvSpPr txBox="1"/>
      </xdr:nvSpPr>
      <xdr:spPr>
        <a:xfrm>
          <a:off x="10528300" y="133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56135</xdr:rowOff>
    </xdr:from>
    <xdr:to>
      <xdr:col>50</xdr:col>
      <xdr:colOff>165100</xdr:colOff>
      <xdr:row>78</xdr:row>
      <xdr:rowOff>157735</xdr:rowOff>
    </xdr:to>
    <xdr:sp macro="" textlink="">
      <xdr:nvSpPr>
        <xdr:cNvPr id="423" name="楕円 422"/>
        <xdr:cNvSpPr/>
      </xdr:nvSpPr>
      <xdr:spPr>
        <a:xfrm>
          <a:off x="9588500" y="13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148862</xdr:rowOff>
    </xdr:from>
    <xdr:ext cx="469744" cy="259045"/>
    <xdr:sp macro="" textlink="">
      <xdr:nvSpPr>
        <xdr:cNvPr id="424" name="テキスト ボックス 423"/>
        <xdr:cNvSpPr txBox="1"/>
      </xdr:nvSpPr>
      <xdr:spPr>
        <a:xfrm>
          <a:off x="9404428"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90576</xdr:rowOff>
    </xdr:from>
    <xdr:to>
      <xdr:col>46</xdr:col>
      <xdr:colOff>38100</xdr:colOff>
      <xdr:row>78</xdr:row>
      <xdr:rowOff>20726</xdr:rowOff>
    </xdr:to>
    <xdr:sp macro="" textlink="">
      <xdr:nvSpPr>
        <xdr:cNvPr id="425" name="楕円 424"/>
        <xdr:cNvSpPr/>
      </xdr:nvSpPr>
      <xdr:spPr>
        <a:xfrm>
          <a:off x="8699500" y="132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11853</xdr:rowOff>
    </xdr:from>
    <xdr:ext cx="469744" cy="259045"/>
    <xdr:sp macro="" textlink="">
      <xdr:nvSpPr>
        <xdr:cNvPr id="426" name="テキスト ボックス 425"/>
        <xdr:cNvSpPr txBox="1"/>
      </xdr:nvSpPr>
      <xdr:spPr>
        <a:xfrm>
          <a:off x="8515428" y="1338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56401</xdr:rowOff>
    </xdr:from>
    <xdr:to>
      <xdr:col>41</xdr:col>
      <xdr:colOff>101600</xdr:colOff>
      <xdr:row>78</xdr:row>
      <xdr:rowOff>158001</xdr:rowOff>
    </xdr:to>
    <xdr:sp macro="" textlink="">
      <xdr:nvSpPr>
        <xdr:cNvPr id="427" name="楕円 426"/>
        <xdr:cNvSpPr/>
      </xdr:nvSpPr>
      <xdr:spPr>
        <a:xfrm>
          <a:off x="7810500" y="134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149128</xdr:rowOff>
    </xdr:from>
    <xdr:ext cx="469744" cy="259045"/>
    <xdr:sp macro="" textlink="">
      <xdr:nvSpPr>
        <xdr:cNvPr id="428" name="テキスト ボックス 427"/>
        <xdr:cNvSpPr txBox="1"/>
      </xdr:nvSpPr>
      <xdr:spPr>
        <a:xfrm>
          <a:off x="7626428" y="1352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33731</xdr:rowOff>
    </xdr:from>
    <xdr:to>
      <xdr:col>36</xdr:col>
      <xdr:colOff>165100</xdr:colOff>
      <xdr:row>78</xdr:row>
      <xdr:rowOff>135331</xdr:rowOff>
    </xdr:to>
    <xdr:sp macro="" textlink="">
      <xdr:nvSpPr>
        <xdr:cNvPr id="429" name="楕円 428"/>
        <xdr:cNvSpPr/>
      </xdr:nvSpPr>
      <xdr:spPr>
        <a:xfrm>
          <a:off x="6921500" y="13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126458</xdr:rowOff>
    </xdr:from>
    <xdr:ext cx="469744" cy="259045"/>
    <xdr:sp macro="" textlink="">
      <xdr:nvSpPr>
        <xdr:cNvPr id="430" name="テキスト ボックス 429"/>
        <xdr:cNvSpPr txBox="1"/>
      </xdr:nvSpPr>
      <xdr:spPr>
        <a:xfrm>
          <a:off x="6737428" y="134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121165</xdr:rowOff>
    </xdr:from>
    <xdr:to>
      <xdr:col>55</xdr:col>
      <xdr:colOff>0</xdr:colOff>
      <xdr:row>97</xdr:row>
      <xdr:rowOff>169932</xdr:rowOff>
    </xdr:to>
    <xdr:cxnSp macro="">
      <xdr:nvCxnSpPr>
        <xdr:cNvPr id="460" name="直線コネクタ 459"/>
        <xdr:cNvCxnSpPr/>
      </xdr:nvCxnSpPr>
      <xdr:spPr>
        <a:xfrm>
          <a:off x="9639300" y="16751815"/>
          <a:ext cx="8382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45650</xdr:rowOff>
    </xdr:from>
    <xdr:to>
      <xdr:col>50</xdr:col>
      <xdr:colOff>114300</xdr:colOff>
      <xdr:row>97</xdr:row>
      <xdr:rowOff>121165</xdr:rowOff>
    </xdr:to>
    <xdr:cxnSp macro="">
      <xdr:nvCxnSpPr>
        <xdr:cNvPr id="463" name="直線コネクタ 462"/>
        <xdr:cNvCxnSpPr/>
      </xdr:nvCxnSpPr>
      <xdr:spPr>
        <a:xfrm>
          <a:off x="8750300" y="16676300"/>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45650</xdr:rowOff>
    </xdr:from>
    <xdr:to>
      <xdr:col>45</xdr:col>
      <xdr:colOff>177800</xdr:colOff>
      <xdr:row>97</xdr:row>
      <xdr:rowOff>57519</xdr:rowOff>
    </xdr:to>
    <xdr:cxnSp macro="">
      <xdr:nvCxnSpPr>
        <xdr:cNvPr id="466" name="直線コネクタ 465"/>
        <xdr:cNvCxnSpPr/>
      </xdr:nvCxnSpPr>
      <xdr:spPr>
        <a:xfrm flipV="1">
          <a:off x="7861300" y="16676300"/>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57519</xdr:rowOff>
    </xdr:from>
    <xdr:to>
      <xdr:col>41</xdr:col>
      <xdr:colOff>50800</xdr:colOff>
      <xdr:row>98</xdr:row>
      <xdr:rowOff>7283</xdr:rowOff>
    </xdr:to>
    <xdr:cxnSp macro="">
      <xdr:nvCxnSpPr>
        <xdr:cNvPr id="469" name="直線コネクタ 468"/>
        <xdr:cNvCxnSpPr/>
      </xdr:nvCxnSpPr>
      <xdr:spPr>
        <a:xfrm flipV="1">
          <a:off x="6972300" y="16688169"/>
          <a:ext cx="889000" cy="1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104006</xdr:rowOff>
    </xdr:from>
    <xdr:to>
      <xdr:col>36</xdr:col>
      <xdr:colOff>165100</xdr:colOff>
      <xdr:row>97</xdr:row>
      <xdr:rowOff>34156</xdr:rowOff>
    </xdr:to>
    <xdr:sp macro="" textlink="">
      <xdr:nvSpPr>
        <xdr:cNvPr id="472" name="フローチャート: 判断 471"/>
        <xdr:cNvSpPr/>
      </xdr:nvSpPr>
      <xdr:spPr>
        <a:xfrm>
          <a:off x="6921500" y="165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50683</xdr:rowOff>
    </xdr:from>
    <xdr:ext cx="534377" cy="259045"/>
    <xdr:sp macro="" textlink="">
      <xdr:nvSpPr>
        <xdr:cNvPr id="473" name="テキスト ボックス 472"/>
        <xdr:cNvSpPr txBox="1"/>
      </xdr:nvSpPr>
      <xdr:spPr>
        <a:xfrm>
          <a:off x="6705111" y="1633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119132</xdr:rowOff>
    </xdr:from>
    <xdr:to>
      <xdr:col>55</xdr:col>
      <xdr:colOff>50800</xdr:colOff>
      <xdr:row>98</xdr:row>
      <xdr:rowOff>49282</xdr:rowOff>
    </xdr:to>
    <xdr:sp macro="" textlink="">
      <xdr:nvSpPr>
        <xdr:cNvPr id="479" name="楕円 478"/>
        <xdr:cNvSpPr/>
      </xdr:nvSpPr>
      <xdr:spPr>
        <a:xfrm>
          <a:off x="10426700" y="167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97559</xdr:rowOff>
    </xdr:from>
    <xdr:ext cx="534377" cy="259045"/>
    <xdr:sp macro="" textlink="">
      <xdr:nvSpPr>
        <xdr:cNvPr id="480" name="土木費該当値テキスト"/>
        <xdr:cNvSpPr txBox="1"/>
      </xdr:nvSpPr>
      <xdr:spPr>
        <a:xfrm>
          <a:off x="10528300" y="1672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70365</xdr:rowOff>
    </xdr:from>
    <xdr:to>
      <xdr:col>50</xdr:col>
      <xdr:colOff>165100</xdr:colOff>
      <xdr:row>98</xdr:row>
      <xdr:rowOff>515</xdr:rowOff>
    </xdr:to>
    <xdr:sp macro="" textlink="">
      <xdr:nvSpPr>
        <xdr:cNvPr id="481" name="楕円 480"/>
        <xdr:cNvSpPr/>
      </xdr:nvSpPr>
      <xdr:spPr>
        <a:xfrm>
          <a:off x="9588500" y="167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163092</xdr:rowOff>
    </xdr:from>
    <xdr:ext cx="534377" cy="259045"/>
    <xdr:sp macro="" textlink="">
      <xdr:nvSpPr>
        <xdr:cNvPr id="482" name="テキスト ボックス 481"/>
        <xdr:cNvSpPr txBox="1"/>
      </xdr:nvSpPr>
      <xdr:spPr>
        <a:xfrm>
          <a:off x="9372111" y="167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166300</xdr:rowOff>
    </xdr:from>
    <xdr:to>
      <xdr:col>46</xdr:col>
      <xdr:colOff>38100</xdr:colOff>
      <xdr:row>97</xdr:row>
      <xdr:rowOff>96450</xdr:rowOff>
    </xdr:to>
    <xdr:sp macro="" textlink="">
      <xdr:nvSpPr>
        <xdr:cNvPr id="483" name="楕円 482"/>
        <xdr:cNvSpPr/>
      </xdr:nvSpPr>
      <xdr:spPr>
        <a:xfrm>
          <a:off x="8699500" y="166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87577</xdr:rowOff>
    </xdr:from>
    <xdr:ext cx="534377" cy="259045"/>
    <xdr:sp macro="" textlink="">
      <xdr:nvSpPr>
        <xdr:cNvPr id="484" name="テキスト ボックス 483"/>
        <xdr:cNvSpPr txBox="1"/>
      </xdr:nvSpPr>
      <xdr:spPr>
        <a:xfrm>
          <a:off x="8483111" y="1671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6719</xdr:rowOff>
    </xdr:from>
    <xdr:to>
      <xdr:col>41</xdr:col>
      <xdr:colOff>101600</xdr:colOff>
      <xdr:row>97</xdr:row>
      <xdr:rowOff>108319</xdr:rowOff>
    </xdr:to>
    <xdr:sp macro="" textlink="">
      <xdr:nvSpPr>
        <xdr:cNvPr id="485" name="楕円 484"/>
        <xdr:cNvSpPr/>
      </xdr:nvSpPr>
      <xdr:spPr>
        <a:xfrm>
          <a:off x="7810500" y="16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99446</xdr:rowOff>
    </xdr:from>
    <xdr:ext cx="534377" cy="259045"/>
    <xdr:sp macro="" textlink="">
      <xdr:nvSpPr>
        <xdr:cNvPr id="486" name="テキスト ボックス 485"/>
        <xdr:cNvSpPr txBox="1"/>
      </xdr:nvSpPr>
      <xdr:spPr>
        <a:xfrm>
          <a:off x="7594111" y="167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127933</xdr:rowOff>
    </xdr:from>
    <xdr:to>
      <xdr:col>36</xdr:col>
      <xdr:colOff>165100</xdr:colOff>
      <xdr:row>98</xdr:row>
      <xdr:rowOff>58083</xdr:rowOff>
    </xdr:to>
    <xdr:sp macro="" textlink="">
      <xdr:nvSpPr>
        <xdr:cNvPr id="487" name="楕円 486"/>
        <xdr:cNvSpPr/>
      </xdr:nvSpPr>
      <xdr:spPr>
        <a:xfrm>
          <a:off x="6921500" y="167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49210</xdr:rowOff>
    </xdr:from>
    <xdr:ext cx="534377" cy="259045"/>
    <xdr:sp macro="" textlink="">
      <xdr:nvSpPr>
        <xdr:cNvPr id="488" name="テキスト ボックス 487"/>
        <xdr:cNvSpPr txBox="1"/>
      </xdr:nvSpPr>
      <xdr:spPr>
        <a:xfrm>
          <a:off x="6705111" y="1685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121138</xdr:rowOff>
    </xdr:from>
    <xdr:to>
      <xdr:col>85</xdr:col>
      <xdr:colOff>127000</xdr:colOff>
      <xdr:row>37</xdr:row>
      <xdr:rowOff>160686</xdr:rowOff>
    </xdr:to>
    <xdr:cxnSp macro="">
      <xdr:nvCxnSpPr>
        <xdr:cNvPr id="516" name="直線コネクタ 515"/>
        <xdr:cNvCxnSpPr/>
      </xdr:nvCxnSpPr>
      <xdr:spPr>
        <a:xfrm flipV="1">
          <a:off x="15481300" y="6464788"/>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160686</xdr:rowOff>
    </xdr:from>
    <xdr:to>
      <xdr:col>81</xdr:col>
      <xdr:colOff>50800</xdr:colOff>
      <xdr:row>38</xdr:row>
      <xdr:rowOff>1077</xdr:rowOff>
    </xdr:to>
    <xdr:cxnSp macro="">
      <xdr:nvCxnSpPr>
        <xdr:cNvPr id="519" name="直線コネクタ 518"/>
        <xdr:cNvCxnSpPr/>
      </xdr:nvCxnSpPr>
      <xdr:spPr>
        <a:xfrm flipV="1">
          <a:off x="14592300" y="6504336"/>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160457</xdr:rowOff>
    </xdr:from>
    <xdr:to>
      <xdr:col>76</xdr:col>
      <xdr:colOff>114300</xdr:colOff>
      <xdr:row>38</xdr:row>
      <xdr:rowOff>1077</xdr:rowOff>
    </xdr:to>
    <xdr:cxnSp macro="">
      <xdr:nvCxnSpPr>
        <xdr:cNvPr id="522" name="直線コネクタ 521"/>
        <xdr:cNvCxnSpPr/>
      </xdr:nvCxnSpPr>
      <xdr:spPr>
        <a:xfrm>
          <a:off x="13703300" y="6504107"/>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152913</xdr:rowOff>
    </xdr:from>
    <xdr:to>
      <xdr:col>71</xdr:col>
      <xdr:colOff>177800</xdr:colOff>
      <xdr:row>37</xdr:row>
      <xdr:rowOff>160457</xdr:rowOff>
    </xdr:to>
    <xdr:cxnSp macro="">
      <xdr:nvCxnSpPr>
        <xdr:cNvPr id="525" name="直線コネクタ 524"/>
        <xdr:cNvCxnSpPr/>
      </xdr:nvCxnSpPr>
      <xdr:spPr>
        <a:xfrm>
          <a:off x="12814300" y="649656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28" name="フローチャート: 判断 527"/>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29" name="テキスト ボックス 528"/>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70338</xdr:rowOff>
    </xdr:from>
    <xdr:to>
      <xdr:col>85</xdr:col>
      <xdr:colOff>177800</xdr:colOff>
      <xdr:row>38</xdr:row>
      <xdr:rowOff>488</xdr:rowOff>
    </xdr:to>
    <xdr:sp macro="" textlink="">
      <xdr:nvSpPr>
        <xdr:cNvPr id="535" name="楕円 534"/>
        <xdr:cNvSpPr/>
      </xdr:nvSpPr>
      <xdr:spPr>
        <a:xfrm>
          <a:off x="16268700" y="64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48765</xdr:rowOff>
    </xdr:from>
    <xdr:ext cx="534377" cy="259045"/>
    <xdr:sp macro="" textlink="">
      <xdr:nvSpPr>
        <xdr:cNvPr id="536" name="消防費該当値テキスト"/>
        <xdr:cNvSpPr txBox="1"/>
      </xdr:nvSpPr>
      <xdr:spPr>
        <a:xfrm>
          <a:off x="16370300" y="63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109886</xdr:rowOff>
    </xdr:from>
    <xdr:to>
      <xdr:col>81</xdr:col>
      <xdr:colOff>101600</xdr:colOff>
      <xdr:row>38</xdr:row>
      <xdr:rowOff>40036</xdr:rowOff>
    </xdr:to>
    <xdr:sp macro="" textlink="">
      <xdr:nvSpPr>
        <xdr:cNvPr id="537" name="楕円 536"/>
        <xdr:cNvSpPr/>
      </xdr:nvSpPr>
      <xdr:spPr>
        <a:xfrm>
          <a:off x="15430500" y="64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31163</xdr:rowOff>
    </xdr:from>
    <xdr:ext cx="534377" cy="259045"/>
    <xdr:sp macro="" textlink="">
      <xdr:nvSpPr>
        <xdr:cNvPr id="538" name="テキスト ボックス 537"/>
        <xdr:cNvSpPr txBox="1"/>
      </xdr:nvSpPr>
      <xdr:spPr>
        <a:xfrm>
          <a:off x="15214111" y="65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121727</xdr:rowOff>
    </xdr:from>
    <xdr:to>
      <xdr:col>76</xdr:col>
      <xdr:colOff>165100</xdr:colOff>
      <xdr:row>38</xdr:row>
      <xdr:rowOff>51877</xdr:rowOff>
    </xdr:to>
    <xdr:sp macro="" textlink="">
      <xdr:nvSpPr>
        <xdr:cNvPr id="539" name="楕円 538"/>
        <xdr:cNvSpPr/>
      </xdr:nvSpPr>
      <xdr:spPr>
        <a:xfrm>
          <a:off x="14541500" y="64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43004</xdr:rowOff>
    </xdr:from>
    <xdr:ext cx="534377" cy="259045"/>
    <xdr:sp macro="" textlink="">
      <xdr:nvSpPr>
        <xdr:cNvPr id="540" name="テキスト ボックス 539"/>
        <xdr:cNvSpPr txBox="1"/>
      </xdr:nvSpPr>
      <xdr:spPr>
        <a:xfrm>
          <a:off x="14325111" y="655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109657</xdr:rowOff>
    </xdr:from>
    <xdr:to>
      <xdr:col>72</xdr:col>
      <xdr:colOff>38100</xdr:colOff>
      <xdr:row>38</xdr:row>
      <xdr:rowOff>39807</xdr:rowOff>
    </xdr:to>
    <xdr:sp macro="" textlink="">
      <xdr:nvSpPr>
        <xdr:cNvPr id="541" name="楕円 540"/>
        <xdr:cNvSpPr/>
      </xdr:nvSpPr>
      <xdr:spPr>
        <a:xfrm>
          <a:off x="13652500" y="64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30934</xdr:rowOff>
    </xdr:from>
    <xdr:ext cx="534377" cy="259045"/>
    <xdr:sp macro="" textlink="">
      <xdr:nvSpPr>
        <xdr:cNvPr id="542" name="テキスト ボックス 541"/>
        <xdr:cNvSpPr txBox="1"/>
      </xdr:nvSpPr>
      <xdr:spPr>
        <a:xfrm>
          <a:off x="13436111" y="65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102113</xdr:rowOff>
    </xdr:from>
    <xdr:to>
      <xdr:col>67</xdr:col>
      <xdr:colOff>101600</xdr:colOff>
      <xdr:row>38</xdr:row>
      <xdr:rowOff>32263</xdr:rowOff>
    </xdr:to>
    <xdr:sp macro="" textlink="">
      <xdr:nvSpPr>
        <xdr:cNvPr id="543" name="楕円 542"/>
        <xdr:cNvSpPr/>
      </xdr:nvSpPr>
      <xdr:spPr>
        <a:xfrm>
          <a:off x="12763500" y="64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23390</xdr:rowOff>
    </xdr:from>
    <xdr:ext cx="534377" cy="259045"/>
    <xdr:sp macro="" textlink="">
      <xdr:nvSpPr>
        <xdr:cNvPr id="544" name="テキスト ボックス 543"/>
        <xdr:cNvSpPr txBox="1"/>
      </xdr:nvSpPr>
      <xdr:spPr>
        <a:xfrm>
          <a:off x="12547111" y="65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73716</xdr:rowOff>
    </xdr:from>
    <xdr:to>
      <xdr:col>85</xdr:col>
      <xdr:colOff>127000</xdr:colOff>
      <xdr:row>57</xdr:row>
      <xdr:rowOff>103745</xdr:rowOff>
    </xdr:to>
    <xdr:cxnSp macro="">
      <xdr:nvCxnSpPr>
        <xdr:cNvPr id="576" name="直線コネクタ 575"/>
        <xdr:cNvCxnSpPr/>
      </xdr:nvCxnSpPr>
      <xdr:spPr>
        <a:xfrm>
          <a:off x="15481300" y="9846366"/>
          <a:ext cx="8382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73716</xdr:rowOff>
    </xdr:from>
    <xdr:to>
      <xdr:col>81</xdr:col>
      <xdr:colOff>50800</xdr:colOff>
      <xdr:row>57</xdr:row>
      <xdr:rowOff>81276</xdr:rowOff>
    </xdr:to>
    <xdr:cxnSp macro="">
      <xdr:nvCxnSpPr>
        <xdr:cNvPr id="579" name="直線コネクタ 578"/>
        <xdr:cNvCxnSpPr/>
      </xdr:nvCxnSpPr>
      <xdr:spPr>
        <a:xfrm flipV="1">
          <a:off x="14592300" y="9846366"/>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81276</xdr:rowOff>
    </xdr:from>
    <xdr:to>
      <xdr:col>76</xdr:col>
      <xdr:colOff>114300</xdr:colOff>
      <xdr:row>57</xdr:row>
      <xdr:rowOff>154591</xdr:rowOff>
    </xdr:to>
    <xdr:cxnSp macro="">
      <xdr:nvCxnSpPr>
        <xdr:cNvPr id="582" name="直線コネクタ 581"/>
        <xdr:cNvCxnSpPr/>
      </xdr:nvCxnSpPr>
      <xdr:spPr>
        <a:xfrm flipV="1">
          <a:off x="13703300" y="9853926"/>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153367</xdr:rowOff>
    </xdr:from>
    <xdr:to>
      <xdr:col>71</xdr:col>
      <xdr:colOff>177800</xdr:colOff>
      <xdr:row>57</xdr:row>
      <xdr:rowOff>154591</xdr:rowOff>
    </xdr:to>
    <xdr:cxnSp macro="">
      <xdr:nvCxnSpPr>
        <xdr:cNvPr id="585" name="直線コネクタ 584"/>
        <xdr:cNvCxnSpPr/>
      </xdr:nvCxnSpPr>
      <xdr:spPr>
        <a:xfrm>
          <a:off x="12814300" y="9926017"/>
          <a:ext cx="8890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33334</xdr:rowOff>
    </xdr:from>
    <xdr:to>
      <xdr:col>67</xdr:col>
      <xdr:colOff>101600</xdr:colOff>
      <xdr:row>57</xdr:row>
      <xdr:rowOff>134934</xdr:rowOff>
    </xdr:to>
    <xdr:sp macro="" textlink="">
      <xdr:nvSpPr>
        <xdr:cNvPr id="588" name="フローチャート: 判断 587"/>
        <xdr:cNvSpPr/>
      </xdr:nvSpPr>
      <xdr:spPr>
        <a:xfrm>
          <a:off x="12763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151461</xdr:rowOff>
    </xdr:from>
    <xdr:ext cx="534377" cy="259045"/>
    <xdr:sp macro="" textlink="">
      <xdr:nvSpPr>
        <xdr:cNvPr id="589" name="テキスト ボックス 588"/>
        <xdr:cNvSpPr txBox="1"/>
      </xdr:nvSpPr>
      <xdr:spPr>
        <a:xfrm>
          <a:off x="12547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52945</xdr:rowOff>
    </xdr:from>
    <xdr:to>
      <xdr:col>85</xdr:col>
      <xdr:colOff>177800</xdr:colOff>
      <xdr:row>57</xdr:row>
      <xdr:rowOff>154545</xdr:rowOff>
    </xdr:to>
    <xdr:sp macro="" textlink="">
      <xdr:nvSpPr>
        <xdr:cNvPr id="595" name="楕円 594"/>
        <xdr:cNvSpPr/>
      </xdr:nvSpPr>
      <xdr:spPr>
        <a:xfrm>
          <a:off x="16268700" y="9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31372</xdr:rowOff>
    </xdr:from>
    <xdr:ext cx="534377" cy="259045"/>
    <xdr:sp macro="" textlink="">
      <xdr:nvSpPr>
        <xdr:cNvPr id="596" name="教育費該当値テキスト"/>
        <xdr:cNvSpPr txBox="1"/>
      </xdr:nvSpPr>
      <xdr:spPr>
        <a:xfrm>
          <a:off x="16370300" y="98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22916</xdr:rowOff>
    </xdr:from>
    <xdr:to>
      <xdr:col>81</xdr:col>
      <xdr:colOff>101600</xdr:colOff>
      <xdr:row>57</xdr:row>
      <xdr:rowOff>124516</xdr:rowOff>
    </xdr:to>
    <xdr:sp macro="" textlink="">
      <xdr:nvSpPr>
        <xdr:cNvPr id="597" name="楕円 596"/>
        <xdr:cNvSpPr/>
      </xdr:nvSpPr>
      <xdr:spPr>
        <a:xfrm>
          <a:off x="15430500" y="97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115643</xdr:rowOff>
    </xdr:from>
    <xdr:ext cx="534377" cy="259045"/>
    <xdr:sp macro="" textlink="">
      <xdr:nvSpPr>
        <xdr:cNvPr id="598" name="テキスト ボックス 597"/>
        <xdr:cNvSpPr txBox="1"/>
      </xdr:nvSpPr>
      <xdr:spPr>
        <a:xfrm>
          <a:off x="15214111" y="988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30476</xdr:rowOff>
    </xdr:from>
    <xdr:to>
      <xdr:col>76</xdr:col>
      <xdr:colOff>165100</xdr:colOff>
      <xdr:row>57</xdr:row>
      <xdr:rowOff>132076</xdr:rowOff>
    </xdr:to>
    <xdr:sp macro="" textlink="">
      <xdr:nvSpPr>
        <xdr:cNvPr id="599" name="楕円 598"/>
        <xdr:cNvSpPr/>
      </xdr:nvSpPr>
      <xdr:spPr>
        <a:xfrm>
          <a:off x="14541500" y="98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123203</xdr:rowOff>
    </xdr:from>
    <xdr:ext cx="534377" cy="259045"/>
    <xdr:sp macro="" textlink="">
      <xdr:nvSpPr>
        <xdr:cNvPr id="600" name="テキスト ボックス 599"/>
        <xdr:cNvSpPr txBox="1"/>
      </xdr:nvSpPr>
      <xdr:spPr>
        <a:xfrm>
          <a:off x="14325111" y="98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103791</xdr:rowOff>
    </xdr:from>
    <xdr:to>
      <xdr:col>72</xdr:col>
      <xdr:colOff>38100</xdr:colOff>
      <xdr:row>58</xdr:row>
      <xdr:rowOff>33941</xdr:rowOff>
    </xdr:to>
    <xdr:sp macro="" textlink="">
      <xdr:nvSpPr>
        <xdr:cNvPr id="601" name="楕円 600"/>
        <xdr:cNvSpPr/>
      </xdr:nvSpPr>
      <xdr:spPr>
        <a:xfrm>
          <a:off x="13652500" y="98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25068</xdr:rowOff>
    </xdr:from>
    <xdr:ext cx="534377" cy="259045"/>
    <xdr:sp macro="" textlink="">
      <xdr:nvSpPr>
        <xdr:cNvPr id="602" name="テキスト ボックス 601"/>
        <xdr:cNvSpPr txBox="1"/>
      </xdr:nvSpPr>
      <xdr:spPr>
        <a:xfrm>
          <a:off x="13436111" y="99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102567</xdr:rowOff>
    </xdr:from>
    <xdr:to>
      <xdr:col>67</xdr:col>
      <xdr:colOff>101600</xdr:colOff>
      <xdr:row>58</xdr:row>
      <xdr:rowOff>32717</xdr:rowOff>
    </xdr:to>
    <xdr:sp macro="" textlink="">
      <xdr:nvSpPr>
        <xdr:cNvPr id="603" name="楕円 602"/>
        <xdr:cNvSpPr/>
      </xdr:nvSpPr>
      <xdr:spPr>
        <a:xfrm>
          <a:off x="12763500" y="987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23844</xdr:rowOff>
    </xdr:from>
    <xdr:ext cx="534377" cy="259045"/>
    <xdr:sp macro="" textlink="">
      <xdr:nvSpPr>
        <xdr:cNvPr id="604" name="テキスト ボックス 603"/>
        <xdr:cNvSpPr txBox="1"/>
      </xdr:nvSpPr>
      <xdr:spPr>
        <a:xfrm>
          <a:off x="12547111" y="996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43126</xdr:rowOff>
    </xdr:from>
    <xdr:to>
      <xdr:col>67</xdr:col>
      <xdr:colOff>101600</xdr:colOff>
      <xdr:row>79</xdr:row>
      <xdr:rowOff>144726</xdr:rowOff>
    </xdr:to>
    <xdr:sp macro="" textlink="">
      <xdr:nvSpPr>
        <xdr:cNvPr id="647" name="フローチャート: 判断 646"/>
        <xdr:cNvSpPr/>
      </xdr:nvSpPr>
      <xdr:spPr>
        <a:xfrm>
          <a:off x="12763500" y="1358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161253</xdr:rowOff>
    </xdr:from>
    <xdr:ext cx="378565" cy="259045"/>
    <xdr:sp macro="" textlink="">
      <xdr:nvSpPr>
        <xdr:cNvPr id="648" name="テキスト ボックス 647"/>
        <xdr:cNvSpPr txBox="1"/>
      </xdr:nvSpPr>
      <xdr:spPr>
        <a:xfrm>
          <a:off x="12625017" y="13362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169063</xdr:rowOff>
    </xdr:from>
    <xdr:to>
      <xdr:col>85</xdr:col>
      <xdr:colOff>127000</xdr:colOff>
      <xdr:row>98</xdr:row>
      <xdr:rowOff>2515</xdr:rowOff>
    </xdr:to>
    <xdr:cxnSp macro="">
      <xdr:nvCxnSpPr>
        <xdr:cNvPr id="692" name="直線コネクタ 691"/>
        <xdr:cNvCxnSpPr/>
      </xdr:nvCxnSpPr>
      <xdr:spPr>
        <a:xfrm flipV="1">
          <a:off x="15481300" y="16799713"/>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2515</xdr:rowOff>
    </xdr:from>
    <xdr:to>
      <xdr:col>81</xdr:col>
      <xdr:colOff>50800</xdr:colOff>
      <xdr:row>98</xdr:row>
      <xdr:rowOff>3111</xdr:rowOff>
    </xdr:to>
    <xdr:cxnSp macro="">
      <xdr:nvCxnSpPr>
        <xdr:cNvPr id="695" name="直線コネクタ 694"/>
        <xdr:cNvCxnSpPr/>
      </xdr:nvCxnSpPr>
      <xdr:spPr>
        <a:xfrm flipV="1">
          <a:off x="14592300" y="16804615"/>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170687</xdr:rowOff>
    </xdr:from>
    <xdr:to>
      <xdr:col>76</xdr:col>
      <xdr:colOff>114300</xdr:colOff>
      <xdr:row>98</xdr:row>
      <xdr:rowOff>3111</xdr:rowOff>
    </xdr:to>
    <xdr:cxnSp macro="">
      <xdr:nvCxnSpPr>
        <xdr:cNvPr id="698" name="直線コネクタ 697"/>
        <xdr:cNvCxnSpPr/>
      </xdr:nvCxnSpPr>
      <xdr:spPr>
        <a:xfrm>
          <a:off x="13703300" y="1680133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170687</xdr:rowOff>
    </xdr:from>
    <xdr:to>
      <xdr:col>71</xdr:col>
      <xdr:colOff>177800</xdr:colOff>
      <xdr:row>98</xdr:row>
      <xdr:rowOff>4280</xdr:rowOff>
    </xdr:to>
    <xdr:cxnSp macro="">
      <xdr:nvCxnSpPr>
        <xdr:cNvPr id="701" name="直線コネクタ 700"/>
        <xdr:cNvCxnSpPr/>
      </xdr:nvCxnSpPr>
      <xdr:spPr>
        <a:xfrm flipV="1">
          <a:off x="12814300" y="1680133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4" name="フローチャート: 判断 703"/>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5" name="テキスト ボックス 704"/>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118263</xdr:rowOff>
    </xdr:from>
    <xdr:to>
      <xdr:col>85</xdr:col>
      <xdr:colOff>177800</xdr:colOff>
      <xdr:row>98</xdr:row>
      <xdr:rowOff>48413</xdr:rowOff>
    </xdr:to>
    <xdr:sp macro="" textlink="">
      <xdr:nvSpPr>
        <xdr:cNvPr id="711" name="楕円 710"/>
        <xdr:cNvSpPr/>
      </xdr:nvSpPr>
      <xdr:spPr>
        <a:xfrm>
          <a:off x="16268700" y="167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33190</xdr:rowOff>
    </xdr:from>
    <xdr:ext cx="534377" cy="259045"/>
    <xdr:sp macro="" textlink="">
      <xdr:nvSpPr>
        <xdr:cNvPr id="712" name="公債費該当値テキスト"/>
        <xdr:cNvSpPr txBox="1"/>
      </xdr:nvSpPr>
      <xdr:spPr>
        <a:xfrm>
          <a:off x="16370300" y="16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123165</xdr:rowOff>
    </xdr:from>
    <xdr:to>
      <xdr:col>81</xdr:col>
      <xdr:colOff>101600</xdr:colOff>
      <xdr:row>98</xdr:row>
      <xdr:rowOff>53315</xdr:rowOff>
    </xdr:to>
    <xdr:sp macro="" textlink="">
      <xdr:nvSpPr>
        <xdr:cNvPr id="713" name="楕円 712"/>
        <xdr:cNvSpPr/>
      </xdr:nvSpPr>
      <xdr:spPr>
        <a:xfrm>
          <a:off x="154305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44442</xdr:rowOff>
    </xdr:from>
    <xdr:ext cx="534377" cy="259045"/>
    <xdr:sp macro="" textlink="">
      <xdr:nvSpPr>
        <xdr:cNvPr id="714" name="テキスト ボックス 713"/>
        <xdr:cNvSpPr txBox="1"/>
      </xdr:nvSpPr>
      <xdr:spPr>
        <a:xfrm>
          <a:off x="15214111" y="168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123761</xdr:rowOff>
    </xdr:from>
    <xdr:to>
      <xdr:col>76</xdr:col>
      <xdr:colOff>165100</xdr:colOff>
      <xdr:row>98</xdr:row>
      <xdr:rowOff>53911</xdr:rowOff>
    </xdr:to>
    <xdr:sp macro="" textlink="">
      <xdr:nvSpPr>
        <xdr:cNvPr id="715" name="楕円 714"/>
        <xdr:cNvSpPr/>
      </xdr:nvSpPr>
      <xdr:spPr>
        <a:xfrm>
          <a:off x="14541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45038</xdr:rowOff>
    </xdr:from>
    <xdr:ext cx="534377" cy="259045"/>
    <xdr:sp macro="" textlink="">
      <xdr:nvSpPr>
        <xdr:cNvPr id="716" name="テキスト ボックス 715"/>
        <xdr:cNvSpPr txBox="1"/>
      </xdr:nvSpPr>
      <xdr:spPr>
        <a:xfrm>
          <a:off x="14325111" y="168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119887</xdr:rowOff>
    </xdr:from>
    <xdr:to>
      <xdr:col>72</xdr:col>
      <xdr:colOff>38100</xdr:colOff>
      <xdr:row>98</xdr:row>
      <xdr:rowOff>50037</xdr:rowOff>
    </xdr:to>
    <xdr:sp macro="" textlink="">
      <xdr:nvSpPr>
        <xdr:cNvPr id="717" name="楕円 716"/>
        <xdr:cNvSpPr/>
      </xdr:nvSpPr>
      <xdr:spPr>
        <a:xfrm>
          <a:off x="13652500" y="167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41164</xdr:rowOff>
    </xdr:from>
    <xdr:ext cx="534377" cy="259045"/>
    <xdr:sp macro="" textlink="">
      <xdr:nvSpPr>
        <xdr:cNvPr id="718" name="テキスト ボックス 717"/>
        <xdr:cNvSpPr txBox="1"/>
      </xdr:nvSpPr>
      <xdr:spPr>
        <a:xfrm>
          <a:off x="13436111" y="168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124930</xdr:rowOff>
    </xdr:from>
    <xdr:to>
      <xdr:col>67</xdr:col>
      <xdr:colOff>101600</xdr:colOff>
      <xdr:row>98</xdr:row>
      <xdr:rowOff>55080</xdr:rowOff>
    </xdr:to>
    <xdr:sp macro="" textlink="">
      <xdr:nvSpPr>
        <xdr:cNvPr id="719" name="楕円 718"/>
        <xdr:cNvSpPr/>
      </xdr:nvSpPr>
      <xdr:spPr>
        <a:xfrm>
          <a:off x="12763500" y="167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46207</xdr:rowOff>
    </xdr:from>
    <xdr:ext cx="534377" cy="259045"/>
    <xdr:sp macro="" textlink="">
      <xdr:nvSpPr>
        <xdr:cNvPr id="720" name="テキスト ボックス 719"/>
        <xdr:cNvSpPr txBox="1"/>
      </xdr:nvSpPr>
      <xdr:spPr>
        <a:xfrm>
          <a:off x="12547111" y="168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147383</xdr:rowOff>
    </xdr:from>
    <xdr:to>
      <xdr:col>98</xdr:col>
      <xdr:colOff>38100</xdr:colOff>
      <xdr:row>39</xdr:row>
      <xdr:rowOff>77533</xdr:rowOff>
    </xdr:to>
    <xdr:sp macro="" textlink="">
      <xdr:nvSpPr>
        <xdr:cNvPr id="761" name="フローチャート: 判断 760"/>
        <xdr:cNvSpPr/>
      </xdr:nvSpPr>
      <xdr:spPr>
        <a:xfrm>
          <a:off x="18605500" y="666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94061</xdr:rowOff>
    </xdr:from>
    <xdr:ext cx="313932" cy="259045"/>
    <xdr:sp macro="" textlink="">
      <xdr:nvSpPr>
        <xdr:cNvPr id="762" name="テキスト ボックス 761"/>
        <xdr:cNvSpPr txBox="1"/>
      </xdr:nvSpPr>
      <xdr:spPr>
        <a:xfrm>
          <a:off x="18499333" y="643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民生費は、住民一人当たり</a:t>
          </a:r>
          <a:r>
            <a:rPr kumimoji="1" lang="en-US" altLang="ja-JP" sz="1100" b="0" i="0" baseline="0">
              <a:solidFill>
                <a:schemeClr val="dk1"/>
              </a:solidFill>
              <a:effectLst/>
              <a:latin typeface="+mn-lt"/>
              <a:ea typeface="+mn-ea"/>
              <a:cs typeface="+mn-cs"/>
            </a:rPr>
            <a:t>206,960</a:t>
          </a:r>
          <a:r>
            <a:rPr kumimoji="1" lang="ja-JP" altLang="ja-JP" sz="1100" b="0" i="0" baseline="0">
              <a:solidFill>
                <a:schemeClr val="dk1"/>
              </a:solidFill>
              <a:effectLst/>
              <a:latin typeface="+mn-lt"/>
              <a:ea typeface="+mn-ea"/>
              <a:cs typeface="+mn-cs"/>
            </a:rPr>
            <a:t>円となっています。類似団体平均と比較すると</a:t>
          </a:r>
          <a:r>
            <a:rPr kumimoji="1" lang="en-US" altLang="ja-JP" sz="1100" b="0" i="0" baseline="0">
              <a:solidFill>
                <a:schemeClr val="dk1"/>
              </a:solidFill>
              <a:effectLst/>
              <a:latin typeface="+mn-lt"/>
              <a:ea typeface="+mn-ea"/>
              <a:cs typeface="+mn-cs"/>
            </a:rPr>
            <a:t>36,707</a:t>
          </a:r>
          <a:r>
            <a:rPr kumimoji="1" lang="ja-JP" altLang="ja-JP" sz="1100" b="0" i="0" baseline="0">
              <a:solidFill>
                <a:schemeClr val="dk1"/>
              </a:solidFill>
              <a:effectLst/>
              <a:latin typeface="+mn-lt"/>
              <a:ea typeface="+mn-ea"/>
              <a:cs typeface="+mn-cs"/>
            </a:rPr>
            <a:t>円ほど多く、決算額全体でみると、民生費のうち老人福祉費に要する経費が年々増加傾向にあります。これは後期高齢者医療費に係る一般会計からの繰出金の増加が要因となっています。また児童福祉費についても前年度と比較して</a:t>
          </a:r>
          <a:r>
            <a:rPr kumimoji="1" lang="en-US" altLang="ja-JP" sz="1100" b="0" i="0" baseline="0">
              <a:solidFill>
                <a:schemeClr val="dk1"/>
              </a:solidFill>
              <a:effectLst/>
              <a:latin typeface="+mn-lt"/>
              <a:ea typeface="+mn-ea"/>
              <a:cs typeface="+mn-cs"/>
            </a:rPr>
            <a:t>81,779</a:t>
          </a:r>
          <a:r>
            <a:rPr kumimoji="1" lang="ja-JP" altLang="ja-JP" sz="1100" b="0" i="0" baseline="0">
              <a:solidFill>
                <a:schemeClr val="dk1"/>
              </a:solidFill>
              <a:effectLst/>
              <a:latin typeface="+mn-lt"/>
              <a:ea typeface="+mn-ea"/>
              <a:cs typeface="+mn-cs"/>
            </a:rPr>
            <a:t>千円増加しており、引き続き民生費に対する経費の割合が高いことが想定されます。</a:t>
          </a:r>
          <a:endParaRPr lang="ja-JP" altLang="ja-JP" sz="1400">
            <a:effectLst/>
          </a:endParaRPr>
        </a:p>
        <a:p>
          <a:r>
            <a:rPr kumimoji="1" lang="ja-JP" altLang="ja-JP" sz="1100" b="0" i="0" baseline="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年度決算額は、歳入で</a:t>
          </a:r>
          <a:r>
            <a:rPr kumimoji="1" lang="en-US" altLang="ja-JP" sz="800">
              <a:solidFill>
                <a:schemeClr val="dk1"/>
              </a:solidFill>
              <a:effectLst/>
              <a:latin typeface="+mn-lt"/>
              <a:ea typeface="+mn-ea"/>
              <a:cs typeface="+mn-cs"/>
            </a:rPr>
            <a:t>2.3</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(656,111</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増</a:t>
          </a:r>
          <a:r>
            <a:rPr kumimoji="1" lang="ja-JP" altLang="ja-JP" sz="800">
              <a:solidFill>
                <a:schemeClr val="dk1"/>
              </a:solidFill>
              <a:effectLst/>
              <a:latin typeface="+mn-lt"/>
              <a:ea typeface="+mn-ea"/>
              <a:cs typeface="+mn-cs"/>
            </a:rPr>
            <a:t>、歳出で</a:t>
          </a:r>
          <a:r>
            <a:rPr kumimoji="1" lang="en-US" altLang="ja-JP" sz="800">
              <a:solidFill>
                <a:schemeClr val="dk1"/>
              </a:solidFill>
              <a:effectLst/>
              <a:latin typeface="+mn-lt"/>
              <a:ea typeface="+mn-ea"/>
              <a:cs typeface="+mn-cs"/>
            </a:rPr>
            <a:t>2.3</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(645,519</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の増となり、歳入歳出差引額は、</a:t>
          </a:r>
          <a:r>
            <a:rPr kumimoji="1" lang="en-US" altLang="ja-JP" sz="800">
              <a:solidFill>
                <a:schemeClr val="dk1"/>
              </a:solidFill>
              <a:effectLst/>
              <a:latin typeface="+mn-lt"/>
              <a:ea typeface="+mn-ea"/>
              <a:cs typeface="+mn-cs"/>
            </a:rPr>
            <a:t>1.3</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(10,592</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の増となりました。</a:t>
          </a:r>
          <a:endParaRPr lang="ja-JP" altLang="ja-JP" sz="800">
            <a:effectLst/>
          </a:endParaRPr>
        </a:p>
        <a:p>
          <a:r>
            <a:rPr kumimoji="1" lang="ja-JP" altLang="ja-JP" sz="800">
              <a:solidFill>
                <a:schemeClr val="dk1"/>
              </a:solidFill>
              <a:effectLst/>
              <a:latin typeface="+mn-lt"/>
              <a:ea typeface="+mn-ea"/>
              <a:cs typeface="+mn-cs"/>
            </a:rPr>
            <a:t>　これにより、実質収支は、</a:t>
          </a:r>
          <a:r>
            <a:rPr kumimoji="1" lang="ja-JP" altLang="en-US" sz="800">
              <a:solidFill>
                <a:schemeClr val="dk1"/>
              </a:solidFill>
              <a:effectLst/>
              <a:latin typeface="+mn-lt"/>
              <a:ea typeface="+mn-ea"/>
              <a:cs typeface="+mn-cs"/>
            </a:rPr>
            <a:t>雨水対策工事等</a:t>
          </a:r>
          <a:r>
            <a:rPr kumimoji="1" lang="ja-JP" altLang="ja-JP" sz="800">
              <a:solidFill>
                <a:schemeClr val="dk1"/>
              </a:solidFill>
              <a:effectLst/>
              <a:latin typeface="+mn-lt"/>
              <a:ea typeface="+mn-ea"/>
              <a:cs typeface="+mn-cs"/>
            </a:rPr>
            <a:t>を令和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年度に繰越すことにより</a:t>
          </a:r>
          <a:r>
            <a:rPr kumimoji="1" lang="en-US" altLang="ja-JP" sz="800">
              <a:solidFill>
                <a:schemeClr val="dk1"/>
              </a:solidFill>
              <a:effectLst/>
              <a:latin typeface="+mn-lt"/>
              <a:ea typeface="+mn-ea"/>
              <a:cs typeface="+mn-cs"/>
            </a:rPr>
            <a:t>811,541</a:t>
          </a:r>
          <a:r>
            <a:rPr kumimoji="1" lang="ja-JP" altLang="ja-JP" sz="800">
              <a:solidFill>
                <a:schemeClr val="dk1"/>
              </a:solidFill>
              <a:effectLst/>
              <a:latin typeface="+mn-lt"/>
              <a:ea typeface="+mn-ea"/>
              <a:cs typeface="+mn-cs"/>
            </a:rPr>
            <a:t>千円となり、黒字継続となりました。</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　これらを踏まえ、今後も財政の健全化を図るため、自主財源の根幹をなす市税収入の確保のため、納税指導や滞納処分により収納対策の更なる強化を図るとともに、扶助費など類似団体を大きく上回る経費の事務事業を見直し、歳出削減を図り、財政基盤の強化に努める必要があります。</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一般会計については財政調整基金や公共施設建設基金といった特定目的基金の取崩し、臨時財政対策債を起債したことにより、収支のバランスを図ったことから、黒字となっています。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特別会計については、一般会計からの多額の繰入金等により収支のバランスを図ったことから黒字となっており、国民健康保険事業特別会計においては、一般会計からの財源補填繰入金</a:t>
          </a:r>
          <a:r>
            <a:rPr kumimoji="1" lang="en-US" altLang="ja-JP" sz="1100" b="0" i="0" baseline="0">
              <a:solidFill>
                <a:schemeClr val="dk1"/>
              </a:solidFill>
              <a:effectLst/>
              <a:latin typeface="+mn-lt"/>
              <a:ea typeface="+mn-ea"/>
              <a:cs typeface="+mn-cs"/>
            </a:rPr>
            <a:t>462,890</a:t>
          </a:r>
          <a:r>
            <a:rPr kumimoji="1" lang="ja-JP" altLang="ja-JP" sz="1100" b="0" i="0" baseline="0">
              <a:solidFill>
                <a:schemeClr val="dk1"/>
              </a:solidFill>
              <a:effectLst/>
              <a:latin typeface="+mn-lt"/>
              <a:ea typeface="+mn-ea"/>
              <a:cs typeface="+mn-cs"/>
            </a:rPr>
            <a:t>千円等により、</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157,931</a:t>
          </a:r>
          <a:r>
            <a:rPr kumimoji="1" lang="ja-JP" altLang="ja-JP" sz="1100" b="0" i="0" baseline="0">
              <a:solidFill>
                <a:schemeClr val="dk1"/>
              </a:solidFill>
              <a:effectLst/>
              <a:latin typeface="+mn-lt"/>
              <a:ea typeface="+mn-ea"/>
              <a:cs typeface="+mn-cs"/>
            </a:rPr>
            <a:t>千円の黒字となっています。介護保険特別会計においても、一般会計からの基準内繰入等</a:t>
          </a:r>
          <a:r>
            <a:rPr kumimoji="1" lang="en-US" altLang="ja-JP" sz="1100" b="0" i="0" baseline="0">
              <a:solidFill>
                <a:schemeClr val="dk1"/>
              </a:solidFill>
              <a:effectLst/>
              <a:latin typeface="+mn-lt"/>
              <a:ea typeface="+mn-ea"/>
              <a:cs typeface="+mn-cs"/>
            </a:rPr>
            <a:t>901,993</a:t>
          </a:r>
          <a:r>
            <a:rPr kumimoji="1" lang="ja-JP" altLang="ja-JP" sz="1100" b="0" i="0" baseline="0">
              <a:solidFill>
                <a:schemeClr val="dk1"/>
              </a:solidFill>
              <a:effectLst/>
              <a:latin typeface="+mn-lt"/>
              <a:ea typeface="+mn-ea"/>
              <a:cs typeface="+mn-cs"/>
            </a:rPr>
            <a:t>千円により、</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102,631</a:t>
          </a:r>
          <a:r>
            <a:rPr kumimoji="1" lang="ja-JP" altLang="ja-JP" sz="1100" b="0" i="0" baseline="0">
              <a:solidFill>
                <a:schemeClr val="dk1"/>
              </a:solidFill>
              <a:effectLst/>
              <a:latin typeface="+mn-lt"/>
              <a:ea typeface="+mn-ea"/>
              <a:cs typeface="+mn-cs"/>
            </a:rPr>
            <a:t>千円の黒字となっております。また、その他の特別会計においても同様に一般会計からの繰入金により黒字となっています。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財政調整基金や公共施設建設基金といった特定目的基金の基金残高は年々減少しているとともに、臨時財政対策債を発行可能額満額近く発行しているのに対して、他の特別会計の繰出金は増加の一途をたど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一般会計においては、自主財源の根幹をなす市税収入の確保のため、納税指導や滞納処分により収納対策の更なる強化を図るとともに、扶助費など類似団体を大きく上回る経費の事務事業を見直し、歳出削減を図り、特別会計においては、独立採算制の趣旨にのっとり、各特別会計において保険税等の定期的な見直しにより、自主財源の確保に努め、一般会計に依存しない経営の健全化を図る必要があ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78</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80</v>
      </c>
      <c r="C3" s="403"/>
      <c r="D3" s="403"/>
      <c r="E3" s="404"/>
      <c r="F3" s="404"/>
      <c r="G3" s="404"/>
      <c r="H3" s="404"/>
      <c r="I3" s="404"/>
      <c r="J3" s="404"/>
      <c r="K3" s="404"/>
      <c r="L3" s="404" t="s">
        <v>81</v>
      </c>
      <c r="M3" s="404"/>
      <c r="N3" s="404"/>
      <c r="O3" s="404"/>
      <c r="P3" s="404"/>
      <c r="Q3" s="404"/>
      <c r="R3" s="411"/>
      <c r="S3" s="411"/>
      <c r="T3" s="411"/>
      <c r="U3" s="411"/>
      <c r="V3" s="412"/>
      <c r="W3" s="386" t="s">
        <v>82</v>
      </c>
      <c r="X3" s="387"/>
      <c r="Y3" s="387"/>
      <c r="Z3" s="387"/>
      <c r="AA3" s="387"/>
      <c r="AB3" s="403"/>
      <c r="AC3" s="411" t="s">
        <v>83</v>
      </c>
      <c r="AD3" s="387"/>
      <c r="AE3" s="387"/>
      <c r="AF3" s="387"/>
      <c r="AG3" s="387"/>
      <c r="AH3" s="387"/>
      <c r="AI3" s="387"/>
      <c r="AJ3" s="387"/>
      <c r="AK3" s="387"/>
      <c r="AL3" s="388"/>
      <c r="AM3" s="386" t="s">
        <v>84</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85</v>
      </c>
      <c r="BO3" s="387"/>
      <c r="BP3" s="387"/>
      <c r="BQ3" s="387"/>
      <c r="BR3" s="387"/>
      <c r="BS3" s="387"/>
      <c r="BT3" s="387"/>
      <c r="BU3" s="388"/>
      <c r="BV3" s="386" t="s">
        <v>86</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87</v>
      </c>
      <c r="CU3" s="387"/>
      <c r="CV3" s="387"/>
      <c r="CW3" s="387"/>
      <c r="CX3" s="387"/>
      <c r="CY3" s="387"/>
      <c r="CZ3" s="387"/>
      <c r="DA3" s="388"/>
      <c r="DB3" s="386" t="s">
        <v>88</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89</v>
      </c>
      <c r="AZ4" s="390"/>
      <c r="BA4" s="390"/>
      <c r="BB4" s="390"/>
      <c r="BC4" s="390"/>
      <c r="BD4" s="390"/>
      <c r="BE4" s="390"/>
      <c r="BF4" s="390"/>
      <c r="BG4" s="390"/>
      <c r="BH4" s="390"/>
      <c r="BI4" s="390"/>
      <c r="BJ4" s="390"/>
      <c r="BK4" s="390"/>
      <c r="BL4" s="390"/>
      <c r="BM4" s="391"/>
      <c r="BN4" s="392">
        <v>29003825</v>
      </c>
      <c r="BO4" s="393"/>
      <c r="BP4" s="393"/>
      <c r="BQ4" s="393"/>
      <c r="BR4" s="393"/>
      <c r="BS4" s="393"/>
      <c r="BT4" s="393"/>
      <c r="BU4" s="394"/>
      <c r="BV4" s="392">
        <v>28347714</v>
      </c>
      <c r="BW4" s="393"/>
      <c r="BX4" s="393"/>
      <c r="BY4" s="393"/>
      <c r="BZ4" s="393"/>
      <c r="CA4" s="393"/>
      <c r="CB4" s="393"/>
      <c r="CC4" s="394"/>
      <c r="CD4" s="395" t="s">
        <v>90</v>
      </c>
      <c r="CE4" s="396"/>
      <c r="CF4" s="396"/>
      <c r="CG4" s="396"/>
      <c r="CH4" s="396"/>
      <c r="CI4" s="396"/>
      <c r="CJ4" s="396"/>
      <c r="CK4" s="396"/>
      <c r="CL4" s="396"/>
      <c r="CM4" s="396"/>
      <c r="CN4" s="396"/>
      <c r="CO4" s="396"/>
      <c r="CP4" s="396"/>
      <c r="CQ4" s="396"/>
      <c r="CR4" s="396"/>
      <c r="CS4" s="397"/>
      <c r="CT4" s="398">
        <v>5.8</v>
      </c>
      <c r="CU4" s="399"/>
      <c r="CV4" s="399"/>
      <c r="CW4" s="399"/>
      <c r="CX4" s="399"/>
      <c r="CY4" s="399"/>
      <c r="CZ4" s="399"/>
      <c r="DA4" s="400"/>
      <c r="DB4" s="398">
        <v>5.6</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91</v>
      </c>
      <c r="AN5" s="459"/>
      <c r="AO5" s="459"/>
      <c r="AP5" s="459"/>
      <c r="AQ5" s="459"/>
      <c r="AR5" s="459"/>
      <c r="AS5" s="459"/>
      <c r="AT5" s="460"/>
      <c r="AU5" s="461" t="s">
        <v>92</v>
      </c>
      <c r="AV5" s="462"/>
      <c r="AW5" s="462"/>
      <c r="AX5" s="462"/>
      <c r="AY5" s="463" t="s">
        <v>93</v>
      </c>
      <c r="AZ5" s="464"/>
      <c r="BA5" s="464"/>
      <c r="BB5" s="464"/>
      <c r="BC5" s="464"/>
      <c r="BD5" s="464"/>
      <c r="BE5" s="464"/>
      <c r="BF5" s="464"/>
      <c r="BG5" s="464"/>
      <c r="BH5" s="464"/>
      <c r="BI5" s="464"/>
      <c r="BJ5" s="464"/>
      <c r="BK5" s="464"/>
      <c r="BL5" s="464"/>
      <c r="BM5" s="465"/>
      <c r="BN5" s="429">
        <v>28165643</v>
      </c>
      <c r="BO5" s="430"/>
      <c r="BP5" s="430"/>
      <c r="BQ5" s="430"/>
      <c r="BR5" s="430"/>
      <c r="BS5" s="430"/>
      <c r="BT5" s="430"/>
      <c r="BU5" s="431"/>
      <c r="BV5" s="429">
        <v>27520124</v>
      </c>
      <c r="BW5" s="430"/>
      <c r="BX5" s="430"/>
      <c r="BY5" s="430"/>
      <c r="BZ5" s="430"/>
      <c r="CA5" s="430"/>
      <c r="CB5" s="430"/>
      <c r="CC5" s="431"/>
      <c r="CD5" s="432" t="s">
        <v>94</v>
      </c>
      <c r="CE5" s="433"/>
      <c r="CF5" s="433"/>
      <c r="CG5" s="433"/>
      <c r="CH5" s="433"/>
      <c r="CI5" s="433"/>
      <c r="CJ5" s="433"/>
      <c r="CK5" s="433"/>
      <c r="CL5" s="433"/>
      <c r="CM5" s="433"/>
      <c r="CN5" s="433"/>
      <c r="CO5" s="433"/>
      <c r="CP5" s="433"/>
      <c r="CQ5" s="433"/>
      <c r="CR5" s="433"/>
      <c r="CS5" s="434"/>
      <c r="CT5" s="426">
        <v>95.3</v>
      </c>
      <c r="CU5" s="427"/>
      <c r="CV5" s="427"/>
      <c r="CW5" s="427"/>
      <c r="CX5" s="427"/>
      <c r="CY5" s="427"/>
      <c r="CZ5" s="427"/>
      <c r="DA5" s="428"/>
      <c r="DB5" s="426">
        <v>94.6</v>
      </c>
      <c r="DC5" s="427"/>
      <c r="DD5" s="427"/>
      <c r="DE5" s="427"/>
      <c r="DF5" s="427"/>
      <c r="DG5" s="427"/>
      <c r="DH5" s="427"/>
      <c r="DI5" s="428"/>
      <c r="DJ5" s="186"/>
      <c r="DK5" s="186"/>
      <c r="DL5" s="186"/>
      <c r="DM5" s="186"/>
      <c r="DN5" s="186"/>
      <c r="DO5" s="186"/>
    </row>
    <row r="6" spans="1:119" ht="18.75" customHeight="1">
      <c r="A6" s="187"/>
      <c r="B6" s="435" t="s">
        <v>95</v>
      </c>
      <c r="C6" s="436"/>
      <c r="D6" s="436"/>
      <c r="E6" s="437"/>
      <c r="F6" s="437"/>
      <c r="G6" s="437"/>
      <c r="H6" s="437"/>
      <c r="I6" s="437"/>
      <c r="J6" s="437"/>
      <c r="K6" s="437"/>
      <c r="L6" s="437" t="s">
        <v>96</v>
      </c>
      <c r="M6" s="437"/>
      <c r="N6" s="437"/>
      <c r="O6" s="437"/>
      <c r="P6" s="437"/>
      <c r="Q6" s="437"/>
      <c r="R6" s="441"/>
      <c r="S6" s="441"/>
      <c r="T6" s="441"/>
      <c r="U6" s="441"/>
      <c r="V6" s="442"/>
      <c r="W6" s="445" t="s">
        <v>97</v>
      </c>
      <c r="X6" s="446"/>
      <c r="Y6" s="446"/>
      <c r="Z6" s="446"/>
      <c r="AA6" s="446"/>
      <c r="AB6" s="436"/>
      <c r="AC6" s="449" t="s">
        <v>98</v>
      </c>
      <c r="AD6" s="450"/>
      <c r="AE6" s="450"/>
      <c r="AF6" s="450"/>
      <c r="AG6" s="450"/>
      <c r="AH6" s="450"/>
      <c r="AI6" s="450"/>
      <c r="AJ6" s="450"/>
      <c r="AK6" s="450"/>
      <c r="AL6" s="451"/>
      <c r="AM6" s="458" t="s">
        <v>99</v>
      </c>
      <c r="AN6" s="459"/>
      <c r="AO6" s="459"/>
      <c r="AP6" s="459"/>
      <c r="AQ6" s="459"/>
      <c r="AR6" s="459"/>
      <c r="AS6" s="459"/>
      <c r="AT6" s="460"/>
      <c r="AU6" s="461" t="s">
        <v>92</v>
      </c>
      <c r="AV6" s="462"/>
      <c r="AW6" s="462"/>
      <c r="AX6" s="462"/>
      <c r="AY6" s="463" t="s">
        <v>100</v>
      </c>
      <c r="AZ6" s="464"/>
      <c r="BA6" s="464"/>
      <c r="BB6" s="464"/>
      <c r="BC6" s="464"/>
      <c r="BD6" s="464"/>
      <c r="BE6" s="464"/>
      <c r="BF6" s="464"/>
      <c r="BG6" s="464"/>
      <c r="BH6" s="464"/>
      <c r="BI6" s="464"/>
      <c r="BJ6" s="464"/>
      <c r="BK6" s="464"/>
      <c r="BL6" s="464"/>
      <c r="BM6" s="465"/>
      <c r="BN6" s="429">
        <v>838182</v>
      </c>
      <c r="BO6" s="430"/>
      <c r="BP6" s="430"/>
      <c r="BQ6" s="430"/>
      <c r="BR6" s="430"/>
      <c r="BS6" s="430"/>
      <c r="BT6" s="430"/>
      <c r="BU6" s="431"/>
      <c r="BV6" s="429">
        <v>827590</v>
      </c>
      <c r="BW6" s="430"/>
      <c r="BX6" s="430"/>
      <c r="BY6" s="430"/>
      <c r="BZ6" s="430"/>
      <c r="CA6" s="430"/>
      <c r="CB6" s="430"/>
      <c r="CC6" s="431"/>
      <c r="CD6" s="432" t="s">
        <v>101</v>
      </c>
      <c r="CE6" s="433"/>
      <c r="CF6" s="433"/>
      <c r="CG6" s="433"/>
      <c r="CH6" s="433"/>
      <c r="CI6" s="433"/>
      <c r="CJ6" s="433"/>
      <c r="CK6" s="433"/>
      <c r="CL6" s="433"/>
      <c r="CM6" s="433"/>
      <c r="CN6" s="433"/>
      <c r="CO6" s="433"/>
      <c r="CP6" s="433"/>
      <c r="CQ6" s="433"/>
      <c r="CR6" s="433"/>
      <c r="CS6" s="434"/>
      <c r="CT6" s="466">
        <v>102</v>
      </c>
      <c r="CU6" s="467"/>
      <c r="CV6" s="467"/>
      <c r="CW6" s="467"/>
      <c r="CX6" s="467"/>
      <c r="CY6" s="467"/>
      <c r="CZ6" s="467"/>
      <c r="DA6" s="468"/>
      <c r="DB6" s="466">
        <v>102.5</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102</v>
      </c>
      <c r="AN7" s="459"/>
      <c r="AO7" s="459"/>
      <c r="AP7" s="459"/>
      <c r="AQ7" s="459"/>
      <c r="AR7" s="459"/>
      <c r="AS7" s="459"/>
      <c r="AT7" s="460"/>
      <c r="AU7" s="461" t="s">
        <v>103</v>
      </c>
      <c r="AV7" s="462"/>
      <c r="AW7" s="462"/>
      <c r="AX7" s="462"/>
      <c r="AY7" s="463" t="s">
        <v>104</v>
      </c>
      <c r="AZ7" s="464"/>
      <c r="BA7" s="464"/>
      <c r="BB7" s="464"/>
      <c r="BC7" s="464"/>
      <c r="BD7" s="464"/>
      <c r="BE7" s="464"/>
      <c r="BF7" s="464"/>
      <c r="BG7" s="464"/>
      <c r="BH7" s="464"/>
      <c r="BI7" s="464"/>
      <c r="BJ7" s="464"/>
      <c r="BK7" s="464"/>
      <c r="BL7" s="464"/>
      <c r="BM7" s="465"/>
      <c r="BN7" s="429">
        <v>26641</v>
      </c>
      <c r="BO7" s="430"/>
      <c r="BP7" s="430"/>
      <c r="BQ7" s="430"/>
      <c r="BR7" s="430"/>
      <c r="BS7" s="430"/>
      <c r="BT7" s="430"/>
      <c r="BU7" s="431"/>
      <c r="BV7" s="429">
        <v>44430</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13901909</v>
      </c>
      <c r="CU7" s="430"/>
      <c r="CV7" s="430"/>
      <c r="CW7" s="430"/>
      <c r="CX7" s="430"/>
      <c r="CY7" s="430"/>
      <c r="CZ7" s="430"/>
      <c r="DA7" s="431"/>
      <c r="DB7" s="429">
        <v>13909195</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811541</v>
      </c>
      <c r="BO8" s="430"/>
      <c r="BP8" s="430"/>
      <c r="BQ8" s="430"/>
      <c r="BR8" s="430"/>
      <c r="BS8" s="430"/>
      <c r="BT8" s="430"/>
      <c r="BU8" s="431"/>
      <c r="BV8" s="429">
        <v>783160</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0.83</v>
      </c>
      <c r="CU8" s="470"/>
      <c r="CV8" s="470"/>
      <c r="CW8" s="470"/>
      <c r="CX8" s="470"/>
      <c r="CY8" s="470"/>
      <c r="CZ8" s="470"/>
      <c r="DA8" s="471"/>
      <c r="DB8" s="469">
        <v>0.83</v>
      </c>
      <c r="DC8" s="470"/>
      <c r="DD8" s="470"/>
      <c r="DE8" s="470"/>
      <c r="DF8" s="470"/>
      <c r="DG8" s="470"/>
      <c r="DH8" s="470"/>
      <c r="DI8" s="471"/>
      <c r="DJ8" s="186"/>
      <c r="DK8" s="186"/>
      <c r="DL8" s="186"/>
      <c r="DM8" s="186"/>
      <c r="DN8" s="186"/>
      <c r="DO8" s="186"/>
    </row>
    <row r="9" spans="1:119" ht="18.75" customHeight="1" thickBot="1">
      <c r="A9" s="187"/>
      <c r="B9" s="423" t="s">
        <v>110</v>
      </c>
      <c r="C9" s="424"/>
      <c r="D9" s="424"/>
      <c r="E9" s="424"/>
      <c r="F9" s="424"/>
      <c r="G9" s="424"/>
      <c r="H9" s="424"/>
      <c r="I9" s="424"/>
      <c r="J9" s="424"/>
      <c r="K9" s="472"/>
      <c r="L9" s="473" t="s">
        <v>111</v>
      </c>
      <c r="M9" s="474"/>
      <c r="N9" s="474"/>
      <c r="O9" s="474"/>
      <c r="P9" s="474"/>
      <c r="Q9" s="475"/>
      <c r="R9" s="476">
        <v>71229</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28381</v>
      </c>
      <c r="BO9" s="430"/>
      <c r="BP9" s="430"/>
      <c r="BQ9" s="430"/>
      <c r="BR9" s="430"/>
      <c r="BS9" s="430"/>
      <c r="BT9" s="430"/>
      <c r="BU9" s="431"/>
      <c r="BV9" s="429">
        <v>82388</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6.8</v>
      </c>
      <c r="CU9" s="427"/>
      <c r="CV9" s="427"/>
      <c r="CW9" s="427"/>
      <c r="CX9" s="427"/>
      <c r="CY9" s="427"/>
      <c r="CZ9" s="427"/>
      <c r="DA9" s="428"/>
      <c r="DB9" s="426">
        <v>6.9</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117</v>
      </c>
      <c r="M10" s="459"/>
      <c r="N10" s="459"/>
      <c r="O10" s="459"/>
      <c r="P10" s="459"/>
      <c r="Q10" s="460"/>
      <c r="R10" s="480">
        <v>70053</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410001</v>
      </c>
      <c r="BO10" s="430"/>
      <c r="BP10" s="430"/>
      <c r="BQ10" s="430"/>
      <c r="BR10" s="430"/>
      <c r="BS10" s="430"/>
      <c r="BT10" s="430"/>
      <c r="BU10" s="431"/>
      <c r="BV10" s="429">
        <v>453454</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119</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72382</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107</v>
      </c>
      <c r="AV12" s="462"/>
      <c r="AW12" s="462"/>
      <c r="AX12" s="462"/>
      <c r="AY12" s="463" t="s">
        <v>133</v>
      </c>
      <c r="AZ12" s="464"/>
      <c r="BA12" s="464"/>
      <c r="BB12" s="464"/>
      <c r="BC12" s="464"/>
      <c r="BD12" s="464"/>
      <c r="BE12" s="464"/>
      <c r="BF12" s="464"/>
      <c r="BG12" s="464"/>
      <c r="BH12" s="464"/>
      <c r="BI12" s="464"/>
      <c r="BJ12" s="464"/>
      <c r="BK12" s="464"/>
      <c r="BL12" s="464"/>
      <c r="BM12" s="465"/>
      <c r="BN12" s="429">
        <v>428395</v>
      </c>
      <c r="BO12" s="430"/>
      <c r="BP12" s="430"/>
      <c r="BQ12" s="430"/>
      <c r="BR12" s="430"/>
      <c r="BS12" s="430"/>
      <c r="BT12" s="430"/>
      <c r="BU12" s="431"/>
      <c r="BV12" s="429">
        <v>51021</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135</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136</v>
      </c>
      <c r="N13" s="521"/>
      <c r="O13" s="521"/>
      <c r="P13" s="521"/>
      <c r="Q13" s="522"/>
      <c r="R13" s="513">
        <v>70650</v>
      </c>
      <c r="S13" s="514"/>
      <c r="T13" s="514"/>
      <c r="U13" s="514"/>
      <c r="V13" s="515"/>
      <c r="W13" s="445" t="s">
        <v>137</v>
      </c>
      <c r="X13" s="446"/>
      <c r="Y13" s="446"/>
      <c r="Z13" s="446"/>
      <c r="AA13" s="446"/>
      <c r="AB13" s="436"/>
      <c r="AC13" s="480">
        <v>354</v>
      </c>
      <c r="AD13" s="481"/>
      <c r="AE13" s="481"/>
      <c r="AF13" s="481"/>
      <c r="AG13" s="523"/>
      <c r="AH13" s="480">
        <v>386</v>
      </c>
      <c r="AI13" s="481"/>
      <c r="AJ13" s="481"/>
      <c r="AK13" s="481"/>
      <c r="AL13" s="482"/>
      <c r="AM13" s="458" t="s">
        <v>138</v>
      </c>
      <c r="AN13" s="459"/>
      <c r="AO13" s="459"/>
      <c r="AP13" s="459"/>
      <c r="AQ13" s="459"/>
      <c r="AR13" s="459"/>
      <c r="AS13" s="459"/>
      <c r="AT13" s="460"/>
      <c r="AU13" s="461" t="s">
        <v>103</v>
      </c>
      <c r="AV13" s="462"/>
      <c r="AW13" s="462"/>
      <c r="AX13" s="462"/>
      <c r="AY13" s="463" t="s">
        <v>139</v>
      </c>
      <c r="AZ13" s="464"/>
      <c r="BA13" s="464"/>
      <c r="BB13" s="464"/>
      <c r="BC13" s="464"/>
      <c r="BD13" s="464"/>
      <c r="BE13" s="464"/>
      <c r="BF13" s="464"/>
      <c r="BG13" s="464"/>
      <c r="BH13" s="464"/>
      <c r="BI13" s="464"/>
      <c r="BJ13" s="464"/>
      <c r="BK13" s="464"/>
      <c r="BL13" s="464"/>
      <c r="BM13" s="465"/>
      <c r="BN13" s="429">
        <v>9987</v>
      </c>
      <c r="BO13" s="430"/>
      <c r="BP13" s="430"/>
      <c r="BQ13" s="430"/>
      <c r="BR13" s="430"/>
      <c r="BS13" s="430"/>
      <c r="BT13" s="430"/>
      <c r="BU13" s="431"/>
      <c r="BV13" s="429">
        <v>484821</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0</v>
      </c>
      <c r="CU13" s="427"/>
      <c r="CV13" s="427"/>
      <c r="CW13" s="427"/>
      <c r="CX13" s="427"/>
      <c r="CY13" s="427"/>
      <c r="CZ13" s="427"/>
      <c r="DA13" s="428"/>
      <c r="DB13" s="426">
        <v>-0.2</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141</v>
      </c>
      <c r="M14" s="511"/>
      <c r="N14" s="511"/>
      <c r="O14" s="511"/>
      <c r="P14" s="511"/>
      <c r="Q14" s="512"/>
      <c r="R14" s="513">
        <v>72546</v>
      </c>
      <c r="S14" s="514"/>
      <c r="T14" s="514"/>
      <c r="U14" s="514"/>
      <c r="V14" s="515"/>
      <c r="W14" s="419"/>
      <c r="X14" s="420"/>
      <c r="Y14" s="420"/>
      <c r="Z14" s="420"/>
      <c r="AA14" s="420"/>
      <c r="AB14" s="409"/>
      <c r="AC14" s="516">
        <v>1.3</v>
      </c>
      <c r="AD14" s="517"/>
      <c r="AE14" s="517"/>
      <c r="AF14" s="517"/>
      <c r="AG14" s="518"/>
      <c r="AH14" s="516">
        <v>1.3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t="s">
        <v>135</v>
      </c>
      <c r="CU14" s="528"/>
      <c r="CV14" s="528"/>
      <c r="CW14" s="528"/>
      <c r="CX14" s="528"/>
      <c r="CY14" s="528"/>
      <c r="CZ14" s="528"/>
      <c r="DA14" s="529"/>
      <c r="DB14" s="527" t="s">
        <v>135</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136</v>
      </c>
      <c r="N15" s="521"/>
      <c r="O15" s="521"/>
      <c r="P15" s="521"/>
      <c r="Q15" s="522"/>
      <c r="R15" s="513">
        <v>70906</v>
      </c>
      <c r="S15" s="514"/>
      <c r="T15" s="514"/>
      <c r="U15" s="514"/>
      <c r="V15" s="515"/>
      <c r="W15" s="445" t="s">
        <v>143</v>
      </c>
      <c r="X15" s="446"/>
      <c r="Y15" s="446"/>
      <c r="Z15" s="446"/>
      <c r="AA15" s="446"/>
      <c r="AB15" s="436"/>
      <c r="AC15" s="480">
        <v>7232</v>
      </c>
      <c r="AD15" s="481"/>
      <c r="AE15" s="481"/>
      <c r="AF15" s="481"/>
      <c r="AG15" s="523"/>
      <c r="AH15" s="480">
        <v>8301</v>
      </c>
      <c r="AI15" s="481"/>
      <c r="AJ15" s="481"/>
      <c r="AK15" s="481"/>
      <c r="AL15" s="482"/>
      <c r="AM15" s="458"/>
      <c r="AN15" s="459"/>
      <c r="AO15" s="459"/>
      <c r="AP15" s="459"/>
      <c r="AQ15" s="459"/>
      <c r="AR15" s="459"/>
      <c r="AS15" s="459"/>
      <c r="AT15" s="460"/>
      <c r="AU15" s="461"/>
      <c r="AV15" s="462"/>
      <c r="AW15" s="462"/>
      <c r="AX15" s="462"/>
      <c r="AY15" s="389" t="s">
        <v>144</v>
      </c>
      <c r="AZ15" s="390"/>
      <c r="BA15" s="390"/>
      <c r="BB15" s="390"/>
      <c r="BC15" s="390"/>
      <c r="BD15" s="390"/>
      <c r="BE15" s="390"/>
      <c r="BF15" s="390"/>
      <c r="BG15" s="390"/>
      <c r="BH15" s="390"/>
      <c r="BI15" s="390"/>
      <c r="BJ15" s="390"/>
      <c r="BK15" s="390"/>
      <c r="BL15" s="390"/>
      <c r="BM15" s="391"/>
      <c r="BN15" s="392">
        <v>8623979</v>
      </c>
      <c r="BO15" s="393"/>
      <c r="BP15" s="393"/>
      <c r="BQ15" s="393"/>
      <c r="BR15" s="393"/>
      <c r="BS15" s="393"/>
      <c r="BT15" s="393"/>
      <c r="BU15" s="394"/>
      <c r="BV15" s="392">
        <v>8553831</v>
      </c>
      <c r="BW15" s="393"/>
      <c r="BX15" s="393"/>
      <c r="BY15" s="393"/>
      <c r="BZ15" s="393"/>
      <c r="CA15" s="393"/>
      <c r="CB15" s="393"/>
      <c r="CC15" s="394"/>
      <c r="CD15" s="530" t="s">
        <v>145</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146</v>
      </c>
      <c r="M16" s="541"/>
      <c r="N16" s="541"/>
      <c r="O16" s="541"/>
      <c r="P16" s="541"/>
      <c r="Q16" s="542"/>
      <c r="R16" s="533" t="s">
        <v>147</v>
      </c>
      <c r="S16" s="534"/>
      <c r="T16" s="534"/>
      <c r="U16" s="534"/>
      <c r="V16" s="535"/>
      <c r="W16" s="419"/>
      <c r="X16" s="420"/>
      <c r="Y16" s="420"/>
      <c r="Z16" s="420"/>
      <c r="AA16" s="420"/>
      <c r="AB16" s="409"/>
      <c r="AC16" s="516">
        <v>27</v>
      </c>
      <c r="AD16" s="517"/>
      <c r="AE16" s="517"/>
      <c r="AF16" s="517"/>
      <c r="AG16" s="518"/>
      <c r="AH16" s="516">
        <v>27.8</v>
      </c>
      <c r="AI16" s="517"/>
      <c r="AJ16" s="517"/>
      <c r="AK16" s="517"/>
      <c r="AL16" s="519"/>
      <c r="AM16" s="458"/>
      <c r="AN16" s="459"/>
      <c r="AO16" s="459"/>
      <c r="AP16" s="459"/>
      <c r="AQ16" s="459"/>
      <c r="AR16" s="459"/>
      <c r="AS16" s="459"/>
      <c r="AT16" s="460"/>
      <c r="AU16" s="461"/>
      <c r="AV16" s="462"/>
      <c r="AW16" s="462"/>
      <c r="AX16" s="462"/>
      <c r="AY16" s="463" t="s">
        <v>148</v>
      </c>
      <c r="AZ16" s="464"/>
      <c r="BA16" s="464"/>
      <c r="BB16" s="464"/>
      <c r="BC16" s="464"/>
      <c r="BD16" s="464"/>
      <c r="BE16" s="464"/>
      <c r="BF16" s="464"/>
      <c r="BG16" s="464"/>
      <c r="BH16" s="464"/>
      <c r="BI16" s="464"/>
      <c r="BJ16" s="464"/>
      <c r="BK16" s="464"/>
      <c r="BL16" s="464"/>
      <c r="BM16" s="465"/>
      <c r="BN16" s="429">
        <v>10563136</v>
      </c>
      <c r="BO16" s="430"/>
      <c r="BP16" s="430"/>
      <c r="BQ16" s="430"/>
      <c r="BR16" s="430"/>
      <c r="BS16" s="430"/>
      <c r="BT16" s="430"/>
      <c r="BU16" s="431"/>
      <c r="BV16" s="429">
        <v>10402245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149</v>
      </c>
      <c r="N17" s="537"/>
      <c r="O17" s="537"/>
      <c r="P17" s="537"/>
      <c r="Q17" s="538"/>
      <c r="R17" s="533" t="s">
        <v>150</v>
      </c>
      <c r="S17" s="534"/>
      <c r="T17" s="534"/>
      <c r="U17" s="534"/>
      <c r="V17" s="535"/>
      <c r="W17" s="445" t="s">
        <v>151</v>
      </c>
      <c r="X17" s="446"/>
      <c r="Y17" s="446"/>
      <c r="Z17" s="446"/>
      <c r="AA17" s="446"/>
      <c r="AB17" s="436"/>
      <c r="AC17" s="480">
        <v>19164</v>
      </c>
      <c r="AD17" s="481"/>
      <c r="AE17" s="481"/>
      <c r="AF17" s="481"/>
      <c r="AG17" s="523"/>
      <c r="AH17" s="480">
        <v>21137</v>
      </c>
      <c r="AI17" s="481"/>
      <c r="AJ17" s="481"/>
      <c r="AK17" s="481"/>
      <c r="AL17" s="482"/>
      <c r="AM17" s="458"/>
      <c r="AN17" s="459"/>
      <c r="AO17" s="459"/>
      <c r="AP17" s="459"/>
      <c r="AQ17" s="459"/>
      <c r="AR17" s="459"/>
      <c r="AS17" s="459"/>
      <c r="AT17" s="460"/>
      <c r="AU17" s="461"/>
      <c r="AV17" s="462"/>
      <c r="AW17" s="462"/>
      <c r="AX17" s="462"/>
      <c r="AY17" s="463" t="s">
        <v>152</v>
      </c>
      <c r="AZ17" s="464"/>
      <c r="BA17" s="464"/>
      <c r="BB17" s="464"/>
      <c r="BC17" s="464"/>
      <c r="BD17" s="464"/>
      <c r="BE17" s="464"/>
      <c r="BF17" s="464"/>
      <c r="BG17" s="464"/>
      <c r="BH17" s="464"/>
      <c r="BI17" s="464"/>
      <c r="BJ17" s="464"/>
      <c r="BK17" s="464"/>
      <c r="BL17" s="464"/>
      <c r="BM17" s="465"/>
      <c r="BN17" s="429">
        <v>11005228</v>
      </c>
      <c r="BO17" s="430"/>
      <c r="BP17" s="430"/>
      <c r="BQ17" s="430"/>
      <c r="BR17" s="430"/>
      <c r="BS17" s="430"/>
      <c r="BT17" s="430"/>
      <c r="BU17" s="431"/>
      <c r="BV17" s="429">
        <v>10913873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153</v>
      </c>
      <c r="C18" s="472"/>
      <c r="D18" s="472"/>
      <c r="E18" s="544"/>
      <c r="F18" s="544"/>
      <c r="G18" s="544"/>
      <c r="H18" s="544"/>
      <c r="I18" s="544"/>
      <c r="J18" s="544"/>
      <c r="K18" s="544"/>
      <c r="L18" s="545">
        <v>15.32</v>
      </c>
      <c r="M18" s="545"/>
      <c r="N18" s="545"/>
      <c r="O18" s="545"/>
      <c r="P18" s="545"/>
      <c r="Q18" s="545"/>
      <c r="R18" s="546"/>
      <c r="S18" s="546"/>
      <c r="T18" s="546"/>
      <c r="U18" s="546"/>
      <c r="V18" s="547"/>
      <c r="W18" s="447"/>
      <c r="X18" s="448"/>
      <c r="Y18" s="448"/>
      <c r="Z18" s="448"/>
      <c r="AA18" s="448"/>
      <c r="AB18" s="439"/>
      <c r="AC18" s="548">
        <v>71.599999999999994</v>
      </c>
      <c r="AD18" s="549"/>
      <c r="AE18" s="549"/>
      <c r="AF18" s="549"/>
      <c r="AG18" s="550"/>
      <c r="AH18" s="548">
        <v>70.900000000000006</v>
      </c>
      <c r="AI18" s="549"/>
      <c r="AJ18" s="549"/>
      <c r="AK18" s="549"/>
      <c r="AL18" s="551"/>
      <c r="AM18" s="458"/>
      <c r="AN18" s="459"/>
      <c r="AO18" s="459"/>
      <c r="AP18" s="459"/>
      <c r="AQ18" s="459"/>
      <c r="AR18" s="459"/>
      <c r="AS18" s="459"/>
      <c r="AT18" s="460"/>
      <c r="AU18" s="461"/>
      <c r="AV18" s="462"/>
      <c r="AW18" s="462"/>
      <c r="AX18" s="462"/>
      <c r="AY18" s="463" t="s">
        <v>154</v>
      </c>
      <c r="AZ18" s="464"/>
      <c r="BA18" s="464"/>
      <c r="BB18" s="464"/>
      <c r="BC18" s="464"/>
      <c r="BD18" s="464"/>
      <c r="BE18" s="464"/>
      <c r="BF18" s="464"/>
      <c r="BG18" s="464"/>
      <c r="BH18" s="464"/>
      <c r="BI18" s="464"/>
      <c r="BJ18" s="464"/>
      <c r="BK18" s="464"/>
      <c r="BL18" s="464"/>
      <c r="BM18" s="465"/>
      <c r="BN18" s="429">
        <v>14001357</v>
      </c>
      <c r="BO18" s="430"/>
      <c r="BP18" s="430"/>
      <c r="BQ18" s="430"/>
      <c r="BR18" s="430"/>
      <c r="BS18" s="430"/>
      <c r="BT18" s="430"/>
      <c r="BU18" s="431"/>
      <c r="BV18" s="429">
        <v>13802529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155</v>
      </c>
      <c r="C19" s="472"/>
      <c r="D19" s="472"/>
      <c r="E19" s="544"/>
      <c r="F19" s="544"/>
      <c r="G19" s="544"/>
      <c r="H19" s="544"/>
      <c r="I19" s="544"/>
      <c r="J19" s="544"/>
      <c r="K19" s="544"/>
      <c r="L19" s="552">
        <v>4649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156</v>
      </c>
      <c r="AZ19" s="464"/>
      <c r="BA19" s="464"/>
      <c r="BB19" s="464"/>
      <c r="BC19" s="464"/>
      <c r="BD19" s="464"/>
      <c r="BE19" s="464"/>
      <c r="BF19" s="464"/>
      <c r="BG19" s="464"/>
      <c r="BH19" s="464"/>
      <c r="BI19" s="464"/>
      <c r="BJ19" s="464"/>
      <c r="BK19" s="464"/>
      <c r="BL19" s="464"/>
      <c r="BM19" s="465"/>
      <c r="BN19" s="429">
        <v>17495426</v>
      </c>
      <c r="BO19" s="430"/>
      <c r="BP19" s="430"/>
      <c r="BQ19" s="430"/>
      <c r="BR19" s="430"/>
      <c r="BS19" s="430"/>
      <c r="BT19" s="430"/>
      <c r="BU19" s="431"/>
      <c r="BV19" s="429">
        <v>16912777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157</v>
      </c>
      <c r="C20" s="472"/>
      <c r="D20" s="472"/>
      <c r="E20" s="544"/>
      <c r="F20" s="544"/>
      <c r="G20" s="544"/>
      <c r="H20" s="544"/>
      <c r="I20" s="544"/>
      <c r="J20" s="544"/>
      <c r="K20" s="544"/>
      <c r="L20" s="552">
        <v>28300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158</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159</v>
      </c>
      <c r="C22" s="567"/>
      <c r="D22" s="568"/>
      <c r="E22" s="441" t="s">
        <v>1</v>
      </c>
      <c r="F22" s="446"/>
      <c r="G22" s="446"/>
      <c r="H22" s="446"/>
      <c r="I22" s="446"/>
      <c r="J22" s="446"/>
      <c r="K22" s="436"/>
      <c r="L22" s="441" t="s">
        <v>160</v>
      </c>
      <c r="M22" s="446"/>
      <c r="N22" s="446"/>
      <c r="O22" s="446"/>
      <c r="P22" s="436"/>
      <c r="Q22" s="575" t="s">
        <v>161</v>
      </c>
      <c r="R22" s="576"/>
      <c r="S22" s="576"/>
      <c r="T22" s="576"/>
      <c r="U22" s="576"/>
      <c r="V22" s="577"/>
      <c r="W22" s="581" t="s">
        <v>162</v>
      </c>
      <c r="X22" s="567"/>
      <c r="Y22" s="568"/>
      <c r="Z22" s="441" t="s">
        <v>1</v>
      </c>
      <c r="AA22" s="446"/>
      <c r="AB22" s="446"/>
      <c r="AC22" s="446"/>
      <c r="AD22" s="446"/>
      <c r="AE22" s="446"/>
      <c r="AF22" s="446"/>
      <c r="AG22" s="436"/>
      <c r="AH22" s="594" t="s">
        <v>163</v>
      </c>
      <c r="AI22" s="446"/>
      <c r="AJ22" s="446"/>
      <c r="AK22" s="446"/>
      <c r="AL22" s="436"/>
      <c r="AM22" s="594" t="s">
        <v>164</v>
      </c>
      <c r="AN22" s="595"/>
      <c r="AO22" s="595"/>
      <c r="AP22" s="595"/>
      <c r="AQ22" s="595"/>
      <c r="AR22" s="596"/>
      <c r="AS22" s="575" t="s">
        <v>161</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165</v>
      </c>
      <c r="AZ23" s="390"/>
      <c r="BA23" s="390"/>
      <c r="BB23" s="390"/>
      <c r="BC23" s="390"/>
      <c r="BD23" s="390"/>
      <c r="BE23" s="390"/>
      <c r="BF23" s="390"/>
      <c r="BG23" s="390"/>
      <c r="BH23" s="390"/>
      <c r="BI23" s="390"/>
      <c r="BJ23" s="390"/>
      <c r="BK23" s="390"/>
      <c r="BL23" s="390"/>
      <c r="BM23" s="391"/>
      <c r="BN23" s="429">
        <v>14705693</v>
      </c>
      <c r="BO23" s="430"/>
      <c r="BP23" s="430"/>
      <c r="BQ23" s="430"/>
      <c r="BR23" s="430"/>
      <c r="BS23" s="430"/>
      <c r="BT23" s="430"/>
      <c r="BU23" s="431"/>
      <c r="BV23" s="429">
        <v>14794265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166</v>
      </c>
      <c r="F24" s="459"/>
      <c r="G24" s="459"/>
      <c r="H24" s="459"/>
      <c r="I24" s="459"/>
      <c r="J24" s="459"/>
      <c r="K24" s="460"/>
      <c r="L24" s="480">
        <v>1</v>
      </c>
      <c r="M24" s="481"/>
      <c r="N24" s="481"/>
      <c r="O24" s="481"/>
      <c r="P24" s="523"/>
      <c r="Q24" s="480">
        <v>8530</v>
      </c>
      <c r="R24" s="481"/>
      <c r="S24" s="481"/>
      <c r="T24" s="481"/>
      <c r="U24" s="481"/>
      <c r="V24" s="523"/>
      <c r="W24" s="582"/>
      <c r="X24" s="570"/>
      <c r="Y24" s="571"/>
      <c r="Z24" s="479" t="s">
        <v>167</v>
      </c>
      <c r="AA24" s="459"/>
      <c r="AB24" s="459"/>
      <c r="AC24" s="459"/>
      <c r="AD24" s="459"/>
      <c r="AE24" s="459"/>
      <c r="AF24" s="459"/>
      <c r="AG24" s="460"/>
      <c r="AH24" s="480">
        <v>352</v>
      </c>
      <c r="AI24" s="481"/>
      <c r="AJ24" s="481"/>
      <c r="AK24" s="481"/>
      <c r="AL24" s="523"/>
      <c r="AM24" s="480">
        <v>1045088</v>
      </c>
      <c r="AN24" s="481"/>
      <c r="AO24" s="481"/>
      <c r="AP24" s="481"/>
      <c r="AQ24" s="481"/>
      <c r="AR24" s="523"/>
      <c r="AS24" s="480">
        <v>2969</v>
      </c>
      <c r="AT24" s="481"/>
      <c r="AU24" s="481"/>
      <c r="AV24" s="481"/>
      <c r="AW24" s="481"/>
      <c r="AX24" s="482"/>
      <c r="AY24" s="602" t="s">
        <v>168</v>
      </c>
      <c r="AZ24" s="603"/>
      <c r="BA24" s="603"/>
      <c r="BB24" s="603"/>
      <c r="BC24" s="603"/>
      <c r="BD24" s="603"/>
      <c r="BE24" s="603"/>
      <c r="BF24" s="603"/>
      <c r="BG24" s="603"/>
      <c r="BH24" s="603"/>
      <c r="BI24" s="603"/>
      <c r="BJ24" s="603"/>
      <c r="BK24" s="603"/>
      <c r="BL24" s="603"/>
      <c r="BM24" s="604"/>
      <c r="BN24" s="429">
        <v>13140472</v>
      </c>
      <c r="BO24" s="430"/>
      <c r="BP24" s="430"/>
      <c r="BQ24" s="430"/>
      <c r="BR24" s="430"/>
      <c r="BS24" s="430"/>
      <c r="BT24" s="430"/>
      <c r="BU24" s="431"/>
      <c r="BV24" s="429">
        <v>13037723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169</v>
      </c>
      <c r="F25" s="459"/>
      <c r="G25" s="459"/>
      <c r="H25" s="459"/>
      <c r="I25" s="459"/>
      <c r="J25" s="459"/>
      <c r="K25" s="460"/>
      <c r="L25" s="480">
        <v>1</v>
      </c>
      <c r="M25" s="481"/>
      <c r="N25" s="481"/>
      <c r="O25" s="481"/>
      <c r="P25" s="523"/>
      <c r="Q25" s="480">
        <v>7400</v>
      </c>
      <c r="R25" s="481"/>
      <c r="S25" s="481"/>
      <c r="T25" s="481"/>
      <c r="U25" s="481"/>
      <c r="V25" s="523"/>
      <c r="W25" s="582"/>
      <c r="X25" s="570"/>
      <c r="Y25" s="571"/>
      <c r="Z25" s="479" t="s">
        <v>170</v>
      </c>
      <c r="AA25" s="459"/>
      <c r="AB25" s="459"/>
      <c r="AC25" s="459"/>
      <c r="AD25" s="459"/>
      <c r="AE25" s="459"/>
      <c r="AF25" s="459"/>
      <c r="AG25" s="460"/>
      <c r="AH25" s="480" t="s">
        <v>171</v>
      </c>
      <c r="AI25" s="481"/>
      <c r="AJ25" s="481"/>
      <c r="AK25" s="481"/>
      <c r="AL25" s="523"/>
      <c r="AM25" s="480" t="s">
        <v>171</v>
      </c>
      <c r="AN25" s="481"/>
      <c r="AO25" s="481"/>
      <c r="AP25" s="481"/>
      <c r="AQ25" s="481"/>
      <c r="AR25" s="523"/>
      <c r="AS25" s="480" t="s">
        <v>135</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4787922</v>
      </c>
      <c r="BO25" s="393"/>
      <c r="BP25" s="393"/>
      <c r="BQ25" s="393"/>
      <c r="BR25" s="393"/>
      <c r="BS25" s="393"/>
      <c r="BT25" s="393"/>
      <c r="BU25" s="394"/>
      <c r="BV25" s="392">
        <v>7301161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173</v>
      </c>
      <c r="F26" s="459"/>
      <c r="G26" s="459"/>
      <c r="H26" s="459"/>
      <c r="I26" s="459"/>
      <c r="J26" s="459"/>
      <c r="K26" s="460"/>
      <c r="L26" s="480">
        <v>1</v>
      </c>
      <c r="M26" s="481"/>
      <c r="N26" s="481"/>
      <c r="O26" s="481"/>
      <c r="P26" s="523"/>
      <c r="Q26" s="480">
        <v>6910</v>
      </c>
      <c r="R26" s="481"/>
      <c r="S26" s="481"/>
      <c r="T26" s="481"/>
      <c r="U26" s="481"/>
      <c r="V26" s="523"/>
      <c r="W26" s="582"/>
      <c r="X26" s="570"/>
      <c r="Y26" s="571"/>
      <c r="Z26" s="479" t="s">
        <v>174</v>
      </c>
      <c r="AA26" s="592"/>
      <c r="AB26" s="592"/>
      <c r="AC26" s="592"/>
      <c r="AD26" s="592"/>
      <c r="AE26" s="592"/>
      <c r="AF26" s="592"/>
      <c r="AG26" s="593"/>
      <c r="AH26" s="480">
        <v>16</v>
      </c>
      <c r="AI26" s="481"/>
      <c r="AJ26" s="481"/>
      <c r="AK26" s="481"/>
      <c r="AL26" s="523"/>
      <c r="AM26" s="480">
        <v>48976</v>
      </c>
      <c r="AN26" s="481"/>
      <c r="AO26" s="481"/>
      <c r="AP26" s="481"/>
      <c r="AQ26" s="481"/>
      <c r="AR26" s="523"/>
      <c r="AS26" s="480">
        <v>3061</v>
      </c>
      <c r="AT26" s="481"/>
      <c r="AU26" s="481"/>
      <c r="AV26" s="481"/>
      <c r="AW26" s="481"/>
      <c r="AX26" s="482"/>
      <c r="AY26" s="432" t="s">
        <v>175</v>
      </c>
      <c r="AZ26" s="433"/>
      <c r="BA26" s="433"/>
      <c r="BB26" s="433"/>
      <c r="BC26" s="433"/>
      <c r="BD26" s="433"/>
      <c r="BE26" s="433"/>
      <c r="BF26" s="433"/>
      <c r="BG26" s="433"/>
      <c r="BH26" s="433"/>
      <c r="BI26" s="433"/>
      <c r="BJ26" s="433"/>
      <c r="BK26" s="433"/>
      <c r="BL26" s="433"/>
      <c r="BM26" s="434"/>
      <c r="BN26" s="429" t="s">
        <v>176</v>
      </c>
      <c r="BO26" s="430"/>
      <c r="BP26" s="430"/>
      <c r="BQ26" s="430"/>
      <c r="BR26" s="430"/>
      <c r="BS26" s="430"/>
      <c r="BT26" s="430"/>
      <c r="BU26" s="431"/>
      <c r="BV26" s="429" t="s">
        <v>171</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177</v>
      </c>
      <c r="F27" s="459"/>
      <c r="G27" s="459"/>
      <c r="H27" s="459"/>
      <c r="I27" s="459"/>
      <c r="J27" s="459"/>
      <c r="K27" s="460"/>
      <c r="L27" s="480">
        <v>1</v>
      </c>
      <c r="M27" s="481"/>
      <c r="N27" s="481"/>
      <c r="O27" s="481"/>
      <c r="P27" s="523"/>
      <c r="Q27" s="480">
        <v>5050</v>
      </c>
      <c r="R27" s="481"/>
      <c r="S27" s="481"/>
      <c r="T27" s="481"/>
      <c r="U27" s="481"/>
      <c r="V27" s="523"/>
      <c r="W27" s="582"/>
      <c r="X27" s="570"/>
      <c r="Y27" s="571"/>
      <c r="Z27" s="479" t="s">
        <v>178</v>
      </c>
      <c r="AA27" s="459"/>
      <c r="AB27" s="459"/>
      <c r="AC27" s="459"/>
      <c r="AD27" s="459"/>
      <c r="AE27" s="459"/>
      <c r="AF27" s="459"/>
      <c r="AG27" s="460"/>
      <c r="AH27" s="480">
        <v>2</v>
      </c>
      <c r="AI27" s="481"/>
      <c r="AJ27" s="481"/>
      <c r="AK27" s="481"/>
      <c r="AL27" s="523"/>
      <c r="AM27" s="480" t="s">
        <v>179</v>
      </c>
      <c r="AN27" s="481"/>
      <c r="AO27" s="481"/>
      <c r="AP27" s="481"/>
      <c r="AQ27" s="481"/>
      <c r="AR27" s="523"/>
      <c r="AS27" s="480" t="s">
        <v>180</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500567</v>
      </c>
      <c r="BO27" s="606"/>
      <c r="BP27" s="606"/>
      <c r="BQ27" s="606"/>
      <c r="BR27" s="606"/>
      <c r="BS27" s="606"/>
      <c r="BT27" s="606"/>
      <c r="BU27" s="607"/>
      <c r="BV27" s="605">
        <v>500535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4580</v>
      </c>
      <c r="R28" s="481"/>
      <c r="S28" s="481"/>
      <c r="T28" s="481"/>
      <c r="U28" s="481"/>
      <c r="V28" s="523"/>
      <c r="W28" s="582"/>
      <c r="X28" s="570"/>
      <c r="Y28" s="571"/>
      <c r="Z28" s="479" t="s">
        <v>183</v>
      </c>
      <c r="AA28" s="459"/>
      <c r="AB28" s="459"/>
      <c r="AC28" s="459"/>
      <c r="AD28" s="459"/>
      <c r="AE28" s="459"/>
      <c r="AF28" s="459"/>
      <c r="AG28" s="460"/>
      <c r="AH28" s="480" t="s">
        <v>171</v>
      </c>
      <c r="AI28" s="481"/>
      <c r="AJ28" s="481"/>
      <c r="AK28" s="481"/>
      <c r="AL28" s="523"/>
      <c r="AM28" s="480" t="s">
        <v>171</v>
      </c>
      <c r="AN28" s="481"/>
      <c r="AO28" s="481"/>
      <c r="AP28" s="481"/>
      <c r="AQ28" s="481"/>
      <c r="AR28" s="523"/>
      <c r="AS28" s="480" t="s">
        <v>171</v>
      </c>
      <c r="AT28" s="481"/>
      <c r="AU28" s="481"/>
      <c r="AV28" s="481"/>
      <c r="AW28" s="481"/>
      <c r="AX28" s="482"/>
      <c r="AY28" s="608" t="s">
        <v>184</v>
      </c>
      <c r="AZ28" s="609"/>
      <c r="BA28" s="609"/>
      <c r="BB28" s="610"/>
      <c r="BC28" s="389" t="s">
        <v>47</v>
      </c>
      <c r="BD28" s="390"/>
      <c r="BE28" s="390"/>
      <c r="BF28" s="390"/>
      <c r="BG28" s="390"/>
      <c r="BH28" s="390"/>
      <c r="BI28" s="390"/>
      <c r="BJ28" s="390"/>
      <c r="BK28" s="390"/>
      <c r="BL28" s="390"/>
      <c r="BM28" s="391"/>
      <c r="BN28" s="392">
        <v>1536776</v>
      </c>
      <c r="BO28" s="393"/>
      <c r="BP28" s="393"/>
      <c r="BQ28" s="393"/>
      <c r="BR28" s="393"/>
      <c r="BS28" s="393"/>
      <c r="BT28" s="393"/>
      <c r="BU28" s="394"/>
      <c r="BV28" s="392">
        <v>1555170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18</v>
      </c>
      <c r="M29" s="481"/>
      <c r="N29" s="481"/>
      <c r="O29" s="481"/>
      <c r="P29" s="523"/>
      <c r="Q29" s="480">
        <v>4350</v>
      </c>
      <c r="R29" s="481"/>
      <c r="S29" s="481"/>
      <c r="T29" s="481"/>
      <c r="U29" s="481"/>
      <c r="V29" s="523"/>
      <c r="W29" s="583"/>
      <c r="X29" s="584"/>
      <c r="Y29" s="585"/>
      <c r="Z29" s="479" t="s">
        <v>186</v>
      </c>
      <c r="AA29" s="459"/>
      <c r="AB29" s="459"/>
      <c r="AC29" s="459"/>
      <c r="AD29" s="459"/>
      <c r="AE29" s="459"/>
      <c r="AF29" s="459"/>
      <c r="AG29" s="460"/>
      <c r="AH29" s="480">
        <v>354</v>
      </c>
      <c r="AI29" s="481"/>
      <c r="AJ29" s="481"/>
      <c r="AK29" s="481"/>
      <c r="AL29" s="523"/>
      <c r="AM29" s="480">
        <v>1053784</v>
      </c>
      <c r="AN29" s="481"/>
      <c r="AO29" s="481"/>
      <c r="AP29" s="481"/>
      <c r="AQ29" s="481"/>
      <c r="AR29" s="523"/>
      <c r="AS29" s="480">
        <v>2977</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t="s">
        <v>171</v>
      </c>
      <c r="BO29" s="430"/>
      <c r="BP29" s="430"/>
      <c r="BQ29" s="430"/>
      <c r="BR29" s="430"/>
      <c r="BS29" s="430"/>
      <c r="BT29" s="430"/>
      <c r="BU29" s="431"/>
      <c r="BV29" s="429" t="s">
        <v>171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98.2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3231900</v>
      </c>
      <c r="BO30" s="606"/>
      <c r="BP30" s="606"/>
      <c r="BQ30" s="606"/>
      <c r="BR30" s="606"/>
      <c r="BS30" s="606"/>
      <c r="BT30" s="606"/>
      <c r="BU30" s="607"/>
      <c r="BV30" s="605">
        <v>3167132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195</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IF('各会計、関係団体の財政状況及び健全化判断比率'!B31="","",'各会計、関係団体の財政状況及び健全化判断比率'!B31)</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東京都後期高齢者医療広域連合（一般会計）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武蔵村山市土地開発公社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都市核地区土地区画整理事業特別会計（一般会計）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IF('各会計、関係団体の財政状況及び健全化判断比率'!B32="","",'各会計、関係団体の財政状況及び健全化判断比率'!B32)</f>
        <v>都市核地区土地区画整理事業特別会計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東京都後期高齢者医療広域連合（後期高齢者医療特別会計）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東京たま広域資源循環組合（一般会計）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瑞穂斎場組合（一般会計）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湖南衛生組合（一般会計）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東京市町村総合事務組合（一般会計）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東京市町村総合事務組合（交通災害共済事業特別会計）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東京都市町村職員退職手当組合（一般会計）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小平・村山・大和衛生組合（一般会計）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東京都市町村議会議員公務災害補償等組合（一般会計）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24Q/QPQfN4Y7eTqPmBXOiZyn0ocahQn3g/5NB1wloIeqLqazRzF6CONLviqUH3RX45jcj6j9nIqhJktL5pqSVA==" saltValue="sPyzsQPmkJQJ1TLinOxB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10" t="s">
        <v>555</v>
      </c>
      <c r="D34" s="1210"/>
      <c r="E34" s="1211"/>
      <c r="F34" s="32">
        <v>5.35</v>
      </c>
      <c r="G34" s="33">
        <v>4.55</v>
      </c>
      <c r="H34" s="33">
        <v>5.08</v>
      </c>
      <c r="I34" s="33">
        <v>5.63</v>
      </c>
      <c r="J34" s="34">
        <v>5.83</v>
      </c>
      <c r="K34" s="22"/>
      <c r="L34" s="22"/>
      <c r="M34" s="22"/>
      <c r="N34" s="22"/>
      <c r="O34" s="22"/>
      <c r="P34" s="22"/>
    </row>
    <row r="35" spans="1:16" ht="39" customHeight="1">
      <c r="A35" s="22"/>
      <c r="B35" s="35"/>
      <c r="C35" s="1204" t="s">
        <v>556</v>
      </c>
      <c r="D35" s="1205"/>
      <c r="E35" s="1206"/>
      <c r="F35" s="36">
        <v>2.2400000000000002</v>
      </c>
      <c r="G35" s="37">
        <v>3.33</v>
      </c>
      <c r="H35" s="37">
        <v>3.24</v>
      </c>
      <c r="I35" s="37">
        <v>1.29</v>
      </c>
      <c r="J35" s="38">
        <v>1.1299999999999999</v>
      </c>
      <c r="K35" s="22"/>
      <c r="L35" s="22"/>
      <c r="M35" s="22"/>
      <c r="N35" s="22"/>
      <c r="O35" s="22"/>
      <c r="P35" s="22"/>
    </row>
    <row r="36" spans="1:16" ht="39" customHeight="1">
      <c r="A36" s="22"/>
      <c r="B36" s="35"/>
      <c r="C36" s="1204" t="s">
        <v>557</v>
      </c>
      <c r="D36" s="1205"/>
      <c r="E36" s="1206"/>
      <c r="F36" s="36">
        <v>0.66</v>
      </c>
      <c r="G36" s="37">
        <v>1.3</v>
      </c>
      <c r="H36" s="37">
        <v>1.34</v>
      </c>
      <c r="I36" s="37">
        <v>1.35</v>
      </c>
      <c r="J36" s="38">
        <v>0.73</v>
      </c>
      <c r="K36" s="22"/>
      <c r="L36" s="22"/>
      <c r="M36" s="22"/>
      <c r="N36" s="22"/>
      <c r="O36" s="22"/>
      <c r="P36" s="22"/>
    </row>
    <row r="37" spans="1:16" ht="39" customHeight="1">
      <c r="A37" s="22"/>
      <c r="B37" s="35"/>
      <c r="C37" s="1204" t="s">
        <v>558</v>
      </c>
      <c r="D37" s="1205"/>
      <c r="E37" s="1206"/>
      <c r="F37" s="36">
        <v>0.41</v>
      </c>
      <c r="G37" s="37">
        <v>0.92</v>
      </c>
      <c r="H37" s="37">
        <v>0.28999999999999998</v>
      </c>
      <c r="I37" s="37">
        <v>0.6</v>
      </c>
      <c r="J37" s="38">
        <v>0.68</v>
      </c>
      <c r="K37" s="22"/>
      <c r="L37" s="22"/>
      <c r="M37" s="22"/>
      <c r="N37" s="22"/>
      <c r="O37" s="22"/>
      <c r="P37" s="22"/>
    </row>
    <row r="38" spans="1:16" ht="39" customHeight="1">
      <c r="A38" s="22"/>
      <c r="B38" s="35"/>
      <c r="C38" s="1204" t="s">
        <v>559</v>
      </c>
      <c r="D38" s="1205"/>
      <c r="E38" s="1206"/>
      <c r="F38" s="36">
        <v>0.42</v>
      </c>
      <c r="G38" s="37">
        <v>0.36</v>
      </c>
      <c r="H38" s="37">
        <v>0.52</v>
      </c>
      <c r="I38" s="37">
        <v>0.43</v>
      </c>
      <c r="J38" s="38">
        <v>0.42</v>
      </c>
      <c r="K38" s="22"/>
      <c r="L38" s="22"/>
      <c r="M38" s="22"/>
      <c r="N38" s="22"/>
      <c r="O38" s="22"/>
      <c r="P38" s="22"/>
    </row>
    <row r="39" spans="1:16" ht="39" customHeight="1">
      <c r="A39" s="22"/>
      <c r="B39" s="35"/>
      <c r="C39" s="1204" t="s">
        <v>560</v>
      </c>
      <c r="D39" s="1205"/>
      <c r="E39" s="1206"/>
      <c r="F39" s="36">
        <v>0</v>
      </c>
      <c r="G39" s="37">
        <v>0</v>
      </c>
      <c r="H39" s="37">
        <v>0</v>
      </c>
      <c r="I39" s="37">
        <v>0</v>
      </c>
      <c r="J39" s="38">
        <v>0</v>
      </c>
      <c r="K39" s="22"/>
      <c r="L39" s="22"/>
      <c r="M39" s="22"/>
      <c r="N39" s="22"/>
      <c r="O39" s="22"/>
      <c r="P39" s="22"/>
    </row>
    <row r="40" spans="1:16" ht="39" customHeight="1">
      <c r="A40" s="22"/>
      <c r="B40" s="35"/>
      <c r="C40" s="1204" t="s">
        <v>561</v>
      </c>
      <c r="D40" s="1205"/>
      <c r="E40" s="1206"/>
      <c r="F40" s="36">
        <v>0</v>
      </c>
      <c r="G40" s="37">
        <v>0</v>
      </c>
      <c r="H40" s="37">
        <v>0</v>
      </c>
      <c r="I40" s="37">
        <v>0</v>
      </c>
      <c r="J40" s="38">
        <v>0</v>
      </c>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562</v>
      </c>
      <c r="D42" s="1205"/>
      <c r="E42" s="1206"/>
      <c r="F42" s="36" t="s">
        <v>506</v>
      </c>
      <c r="G42" s="37" t="s">
        <v>506</v>
      </c>
      <c r="H42" s="37" t="s">
        <v>506</v>
      </c>
      <c r="I42" s="37" t="s">
        <v>506</v>
      </c>
      <c r="J42" s="38" t="s">
        <v>506</v>
      </c>
      <c r="K42" s="22"/>
      <c r="L42" s="22"/>
      <c r="M42" s="22"/>
      <c r="N42" s="22"/>
      <c r="O42" s="22"/>
      <c r="P42" s="22"/>
    </row>
    <row r="43" spans="1:16" ht="39" customHeight="1" thickBot="1">
      <c r="A43" s="22"/>
      <c r="B43" s="40"/>
      <c r="C43" s="1207" t="s">
        <v>563</v>
      </c>
      <c r="D43" s="1208"/>
      <c r="E43" s="1209"/>
      <c r="F43" s="41" t="s">
        <v>506</v>
      </c>
      <c r="G43" s="42" t="s">
        <v>506</v>
      </c>
      <c r="H43" s="42" t="s">
        <v>506</v>
      </c>
      <c r="I43" s="42" t="s">
        <v>506</v>
      </c>
      <c r="J43" s="43" t="s">
        <v>506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gDnIa8pYTkHuIwvdA4dRlmN3WwHg3K/SC+tscCn1csX7f6ZR4DbtzCDisig4D6X5yp1KJgJ8zBGnJiJsrQVjw==" saltValue="HoEpGHMUOX1n4s0cOJPS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12" t="s">
        <v>10</v>
      </c>
      <c r="C45" s="1213"/>
      <c r="D45" s="58"/>
      <c r="E45" s="1218" t="s">
        <v>11</v>
      </c>
      <c r="F45" s="1218"/>
      <c r="G45" s="1218"/>
      <c r="H45" s="1218"/>
      <c r="I45" s="1218"/>
      <c r="J45" s="1219"/>
      <c r="K45" s="59">
        <v>1207</v>
      </c>
      <c r="L45" s="60">
        <v>1235</v>
      </c>
      <c r="M45" s="60">
        <v>1218</v>
      </c>
      <c r="N45" s="60">
        <v>1222</v>
      </c>
      <c r="O45" s="61">
        <v>1247</v>
      </c>
      <c r="P45" s="48"/>
      <c r="Q45" s="48"/>
      <c r="R45" s="48"/>
      <c r="S45" s="48"/>
      <c r="T45" s="48"/>
      <c r="U45" s="48"/>
    </row>
    <row r="46" spans="1:21" ht="30.75" customHeight="1">
      <c r="A46" s="48"/>
      <c r="B46" s="1214"/>
      <c r="C46" s="1215"/>
      <c r="D46" s="62"/>
      <c r="E46" s="1220" t="s">
        <v>12</v>
      </c>
      <c r="F46" s="1220"/>
      <c r="G46" s="1220"/>
      <c r="H46" s="1220"/>
      <c r="I46" s="1220"/>
      <c r="J46" s="1221"/>
      <c r="K46" s="63" t="s">
        <v>506</v>
      </c>
      <c r="L46" s="64" t="s">
        <v>506</v>
      </c>
      <c r="M46" s="64" t="s">
        <v>506</v>
      </c>
      <c r="N46" s="64" t="s">
        <v>506</v>
      </c>
      <c r="O46" s="65" t="s">
        <v>506</v>
      </c>
      <c r="P46" s="48"/>
      <c r="Q46" s="48"/>
      <c r="R46" s="48"/>
      <c r="S46" s="48"/>
      <c r="T46" s="48"/>
      <c r="U46" s="48"/>
    </row>
    <row r="47" spans="1:21" ht="30.75" customHeight="1">
      <c r="A47" s="48"/>
      <c r="B47" s="1214"/>
      <c r="C47" s="1215"/>
      <c r="D47" s="62"/>
      <c r="E47" s="1220" t="s">
        <v>13</v>
      </c>
      <c r="F47" s="1220"/>
      <c r="G47" s="1220"/>
      <c r="H47" s="1220"/>
      <c r="I47" s="1220"/>
      <c r="J47" s="1221"/>
      <c r="K47" s="63" t="s">
        <v>506</v>
      </c>
      <c r="L47" s="64" t="s">
        <v>506</v>
      </c>
      <c r="M47" s="64" t="s">
        <v>506</v>
      </c>
      <c r="N47" s="64" t="s">
        <v>506</v>
      </c>
      <c r="O47" s="65" t="s">
        <v>506</v>
      </c>
      <c r="P47" s="48"/>
      <c r="Q47" s="48"/>
      <c r="R47" s="48"/>
      <c r="S47" s="48"/>
      <c r="T47" s="48"/>
      <c r="U47" s="48"/>
    </row>
    <row r="48" spans="1:21" ht="30.75" customHeight="1">
      <c r="A48" s="48"/>
      <c r="B48" s="1214"/>
      <c r="C48" s="1215"/>
      <c r="D48" s="62"/>
      <c r="E48" s="1220" t="s">
        <v>14</v>
      </c>
      <c r="F48" s="1220"/>
      <c r="G48" s="1220"/>
      <c r="H48" s="1220"/>
      <c r="I48" s="1220"/>
      <c r="J48" s="1221"/>
      <c r="K48" s="63">
        <v>143</v>
      </c>
      <c r="L48" s="64">
        <v>126</v>
      </c>
      <c r="M48" s="64">
        <v>115</v>
      </c>
      <c r="N48" s="64">
        <v>111</v>
      </c>
      <c r="O48" s="65">
        <v>119</v>
      </c>
      <c r="P48" s="48"/>
      <c r="Q48" s="48"/>
      <c r="R48" s="48"/>
      <c r="S48" s="48"/>
      <c r="T48" s="48"/>
      <c r="U48" s="48"/>
    </row>
    <row r="49" spans="1:21" ht="30.75" customHeight="1">
      <c r="A49" s="48"/>
      <c r="B49" s="1214"/>
      <c r="C49" s="1215"/>
      <c r="D49" s="62"/>
      <c r="E49" s="1220" t="s">
        <v>15</v>
      </c>
      <c r="F49" s="1220"/>
      <c r="G49" s="1220"/>
      <c r="H49" s="1220"/>
      <c r="I49" s="1220"/>
      <c r="J49" s="1221"/>
      <c r="K49" s="63">
        <v>71</v>
      </c>
      <c r="L49" s="64">
        <v>64</v>
      </c>
      <c r="M49" s="64">
        <v>52</v>
      </c>
      <c r="N49" s="64">
        <v>45</v>
      </c>
      <c r="O49" s="65">
        <v>44</v>
      </c>
      <c r="P49" s="48"/>
      <c r="Q49" s="48"/>
      <c r="R49" s="48"/>
      <c r="S49" s="48"/>
      <c r="T49" s="48"/>
      <c r="U49" s="48"/>
    </row>
    <row r="50" spans="1:21" ht="30.75" customHeight="1">
      <c r="A50" s="48"/>
      <c r="B50" s="1214"/>
      <c r="C50" s="1215"/>
      <c r="D50" s="62"/>
      <c r="E50" s="1220" t="s">
        <v>16</v>
      </c>
      <c r="F50" s="1220"/>
      <c r="G50" s="1220"/>
      <c r="H50" s="1220"/>
      <c r="I50" s="1220"/>
      <c r="J50" s="1221"/>
      <c r="K50" s="63">
        <v>35</v>
      </c>
      <c r="L50" s="64">
        <v>37</v>
      </c>
      <c r="M50" s="64">
        <v>35</v>
      </c>
      <c r="N50" s="64">
        <v>35</v>
      </c>
      <c r="O50" s="65">
        <v>34</v>
      </c>
      <c r="P50" s="48"/>
      <c r="Q50" s="48"/>
      <c r="R50" s="48"/>
      <c r="S50" s="48"/>
      <c r="T50" s="48"/>
      <c r="U50" s="48"/>
    </row>
    <row r="51" spans="1:21" ht="30.75" customHeight="1">
      <c r="A51" s="48"/>
      <c r="B51" s="1216"/>
      <c r="C51" s="1217"/>
      <c r="D51" s="66"/>
      <c r="E51" s="1220" t="s">
        <v>17</v>
      </c>
      <c r="F51" s="1220"/>
      <c r="G51" s="1220"/>
      <c r="H51" s="1220"/>
      <c r="I51" s="1220"/>
      <c r="J51" s="1221"/>
      <c r="K51" s="63" t="s">
        <v>506</v>
      </c>
      <c r="L51" s="64" t="s">
        <v>506</v>
      </c>
      <c r="M51" s="64" t="s">
        <v>506</v>
      </c>
      <c r="N51" s="64" t="s">
        <v>506</v>
      </c>
      <c r="O51" s="65" t="s">
        <v>506</v>
      </c>
      <c r="P51" s="48"/>
      <c r="Q51" s="48"/>
      <c r="R51" s="48"/>
      <c r="S51" s="48"/>
      <c r="T51" s="48"/>
      <c r="U51" s="48"/>
    </row>
    <row r="52" spans="1:21" ht="30.75" customHeight="1">
      <c r="A52" s="48"/>
      <c r="B52" s="1222" t="s">
        <v>18</v>
      </c>
      <c r="C52" s="1223"/>
      <c r="D52" s="66"/>
      <c r="E52" s="1220" t="s">
        <v>19</v>
      </c>
      <c r="F52" s="1220"/>
      <c r="G52" s="1220"/>
      <c r="H52" s="1220"/>
      <c r="I52" s="1220"/>
      <c r="J52" s="1221"/>
      <c r="K52" s="63">
        <v>1521</v>
      </c>
      <c r="L52" s="64">
        <v>1500</v>
      </c>
      <c r="M52" s="64">
        <v>1454</v>
      </c>
      <c r="N52" s="64">
        <v>1444</v>
      </c>
      <c r="O52" s="65">
        <v>1408</v>
      </c>
      <c r="P52" s="48"/>
      <c r="Q52" s="48"/>
      <c r="R52" s="48"/>
      <c r="S52" s="48"/>
      <c r="T52" s="48"/>
      <c r="U52" s="48"/>
    </row>
    <row r="53" spans="1:21" ht="30.75" customHeight="1" thickBot="1">
      <c r="A53" s="48"/>
      <c r="B53" s="1224" t="s">
        <v>20</v>
      </c>
      <c r="C53" s="1225"/>
      <c r="D53" s="67"/>
      <c r="E53" s="1226" t="s">
        <v>21</v>
      </c>
      <c r="F53" s="1226"/>
      <c r="G53" s="1226"/>
      <c r="H53" s="1226"/>
      <c r="I53" s="1226"/>
      <c r="J53" s="1227"/>
      <c r="K53" s="68">
        <v>-65</v>
      </c>
      <c r="L53" s="69">
        <v>-38</v>
      </c>
      <c r="M53" s="69">
        <v>-34</v>
      </c>
      <c r="N53" s="69">
        <v>-31</v>
      </c>
      <c r="O53" s="70">
        <v>36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c r="B57" s="1228" t="s">
        <v>24</v>
      </c>
      <c r="C57" s="1229"/>
      <c r="D57" s="1232" t="s">
        <v>25</v>
      </c>
      <c r="E57" s="1233"/>
      <c r="F57" s="1233"/>
      <c r="G57" s="1233"/>
      <c r="H57" s="1233"/>
      <c r="I57" s="1233"/>
      <c r="J57" s="1234"/>
      <c r="K57" s="83"/>
      <c r="L57" s="84"/>
      <c r="M57" s="84"/>
      <c r="N57" s="84"/>
      <c r="O57" s="85"/>
    </row>
    <row r="58" spans="1:21" ht="31.5" customHeight="1" thickBot="1">
      <c r="B58" s="1230"/>
      <c r="C58" s="1231"/>
      <c r="D58" s="1235" t="s">
        <v>26</v>
      </c>
      <c r="E58" s="1236"/>
      <c r="F58" s="1236"/>
      <c r="G58" s="1236"/>
      <c r="H58" s="1236"/>
      <c r="I58" s="1236"/>
      <c r="J58" s="123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ROCirsCKyNZKa/Tr8popCLYI/mbIAzGfDfgpwawrSIJTebphUCTspKox2ycYTUZPkCzoH+lMIEnTK77vl4euA==" saltValue="+jako8hmG0Kcnrgq+fFH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548</v>
      </c>
      <c r="J40" s="100" t="s">
        <v>549</v>
      </c>
      <c r="K40" s="100" t="s">
        <v>550</v>
      </c>
      <c r="L40" s="100" t="s">
        <v>551</v>
      </c>
      <c r="M40" s="101" t="s">
        <v>552</v>
      </c>
    </row>
    <row r="41" spans="2:13" ht="27.75" customHeight="1">
      <c r="B41" s="1238" t="s">
        <v>29</v>
      </c>
      <c r="C41" s="1239"/>
      <c r="D41" s="102"/>
      <c r="E41" s="1244" t="s">
        <v>30</v>
      </c>
      <c r="F41" s="1244"/>
      <c r="G41" s="1244"/>
      <c r="H41" s="1245"/>
      <c r="I41" s="103">
        <v>14307</v>
      </c>
      <c r="J41" s="104">
        <v>14236</v>
      </c>
      <c r="K41" s="104">
        <v>14569</v>
      </c>
      <c r="L41" s="104">
        <v>14805</v>
      </c>
      <c r="M41" s="105">
        <v>14714</v>
      </c>
    </row>
    <row r="42" spans="2:13" ht="27.75" customHeight="1">
      <c r="B42" s="1240"/>
      <c r="C42" s="1241"/>
      <c r="D42" s="106"/>
      <c r="E42" s="1246" t="s">
        <v>31</v>
      </c>
      <c r="F42" s="1246"/>
      <c r="G42" s="1246"/>
      <c r="H42" s="1247"/>
      <c r="I42" s="107">
        <v>668</v>
      </c>
      <c r="J42" s="108">
        <v>609</v>
      </c>
      <c r="K42" s="108">
        <v>548</v>
      </c>
      <c r="L42" s="108">
        <v>481</v>
      </c>
      <c r="M42" s="109">
        <v>582</v>
      </c>
    </row>
    <row r="43" spans="2:13" ht="27.75" customHeight="1">
      <c r="B43" s="1240"/>
      <c r="C43" s="1241"/>
      <c r="D43" s="106"/>
      <c r="E43" s="1246" t="s">
        <v>32</v>
      </c>
      <c r="F43" s="1246"/>
      <c r="G43" s="1246"/>
      <c r="H43" s="1247"/>
      <c r="I43" s="107">
        <v>1413</v>
      </c>
      <c r="J43" s="108">
        <v>1345</v>
      </c>
      <c r="K43" s="108">
        <v>1453</v>
      </c>
      <c r="L43" s="108">
        <v>1300</v>
      </c>
      <c r="M43" s="109">
        <v>1403</v>
      </c>
    </row>
    <row r="44" spans="2:13" ht="27.75" customHeight="1">
      <c r="B44" s="1240"/>
      <c r="C44" s="1241"/>
      <c r="D44" s="106"/>
      <c r="E44" s="1246" t="s">
        <v>33</v>
      </c>
      <c r="F44" s="1246"/>
      <c r="G44" s="1246"/>
      <c r="H44" s="1247"/>
      <c r="I44" s="107">
        <v>376</v>
      </c>
      <c r="J44" s="108">
        <v>321</v>
      </c>
      <c r="K44" s="108">
        <v>359</v>
      </c>
      <c r="L44" s="108">
        <v>561</v>
      </c>
      <c r="M44" s="109">
        <v>811</v>
      </c>
    </row>
    <row r="45" spans="2:13" ht="27.75" customHeight="1">
      <c r="B45" s="1240"/>
      <c r="C45" s="1241"/>
      <c r="D45" s="106"/>
      <c r="E45" s="1246" t="s">
        <v>34</v>
      </c>
      <c r="F45" s="1246"/>
      <c r="G45" s="1246"/>
      <c r="H45" s="1247"/>
      <c r="I45" s="107">
        <v>3190</v>
      </c>
      <c r="J45" s="108">
        <v>3122</v>
      </c>
      <c r="K45" s="108">
        <v>3119</v>
      </c>
      <c r="L45" s="108">
        <v>3184</v>
      </c>
      <c r="M45" s="109">
        <v>3050</v>
      </c>
    </row>
    <row r="46" spans="2:13" ht="27.75" customHeight="1">
      <c r="B46" s="1240"/>
      <c r="C46" s="1241"/>
      <c r="D46" s="110"/>
      <c r="E46" s="1246" t="s">
        <v>35</v>
      </c>
      <c r="F46" s="1246"/>
      <c r="G46" s="1246"/>
      <c r="H46" s="1247"/>
      <c r="I46" s="107" t="s">
        <v>506</v>
      </c>
      <c r="J46" s="108" t="s">
        <v>506</v>
      </c>
      <c r="K46" s="108" t="s">
        <v>506</v>
      </c>
      <c r="L46" s="108" t="s">
        <v>506</v>
      </c>
      <c r="M46" s="109" t="s">
        <v>506</v>
      </c>
    </row>
    <row r="47" spans="2:13" ht="27.75" customHeight="1">
      <c r="B47" s="1240"/>
      <c r="C47" s="1241"/>
      <c r="D47" s="111"/>
      <c r="E47" s="1248" t="s">
        <v>36</v>
      </c>
      <c r="F47" s="1249"/>
      <c r="G47" s="1249"/>
      <c r="H47" s="1250"/>
      <c r="I47" s="107" t="s">
        <v>506</v>
      </c>
      <c r="J47" s="108" t="s">
        <v>506</v>
      </c>
      <c r="K47" s="108" t="s">
        <v>506</v>
      </c>
      <c r="L47" s="108" t="s">
        <v>506</v>
      </c>
      <c r="M47" s="109" t="s">
        <v>506</v>
      </c>
    </row>
    <row r="48" spans="2:13" ht="27.75" customHeight="1">
      <c r="B48" s="1240"/>
      <c r="C48" s="1241"/>
      <c r="D48" s="106"/>
      <c r="E48" s="1246" t="s">
        <v>37</v>
      </c>
      <c r="F48" s="1246"/>
      <c r="G48" s="1246"/>
      <c r="H48" s="1247"/>
      <c r="I48" s="107" t="s">
        <v>506</v>
      </c>
      <c r="J48" s="108" t="s">
        <v>506</v>
      </c>
      <c r="K48" s="108" t="s">
        <v>506</v>
      </c>
      <c r="L48" s="108" t="s">
        <v>506</v>
      </c>
      <c r="M48" s="109" t="s">
        <v>506</v>
      </c>
    </row>
    <row r="49" spans="2:13" ht="27.75" customHeight="1">
      <c r="B49" s="1242"/>
      <c r="C49" s="1243"/>
      <c r="D49" s="106"/>
      <c r="E49" s="1246" t="s">
        <v>38</v>
      </c>
      <c r="F49" s="1246"/>
      <c r="G49" s="1246"/>
      <c r="H49" s="1247"/>
      <c r="I49" s="107" t="s">
        <v>506</v>
      </c>
      <c r="J49" s="108" t="s">
        <v>506</v>
      </c>
      <c r="K49" s="108" t="s">
        <v>506</v>
      </c>
      <c r="L49" s="108" t="s">
        <v>506</v>
      </c>
      <c r="M49" s="109" t="s">
        <v>506</v>
      </c>
    </row>
    <row r="50" spans="2:13" ht="27.75" customHeight="1">
      <c r="B50" s="1251" t="s">
        <v>39</v>
      </c>
      <c r="C50" s="1252"/>
      <c r="D50" s="112"/>
      <c r="E50" s="1246" t="s">
        <v>40</v>
      </c>
      <c r="F50" s="1246"/>
      <c r="G50" s="1246"/>
      <c r="H50" s="1247"/>
      <c r="I50" s="107">
        <v>4629</v>
      </c>
      <c r="J50" s="108">
        <v>4443</v>
      </c>
      <c r="K50" s="108">
        <v>4743</v>
      </c>
      <c r="L50" s="108">
        <v>5260</v>
      </c>
      <c r="M50" s="109">
        <v>5262</v>
      </c>
    </row>
    <row r="51" spans="2:13" ht="27.75" customHeight="1">
      <c r="B51" s="1240"/>
      <c r="C51" s="1241"/>
      <c r="D51" s="106"/>
      <c r="E51" s="1246" t="s">
        <v>41</v>
      </c>
      <c r="F51" s="1246"/>
      <c r="G51" s="1246"/>
      <c r="H51" s="1247"/>
      <c r="I51" s="107">
        <v>2333</v>
      </c>
      <c r="J51" s="108">
        <v>2068</v>
      </c>
      <c r="K51" s="108">
        <v>2305</v>
      </c>
      <c r="L51" s="108">
        <v>1942</v>
      </c>
      <c r="M51" s="109">
        <v>2258</v>
      </c>
    </row>
    <row r="52" spans="2:13" ht="27.75" customHeight="1">
      <c r="B52" s="1242"/>
      <c r="C52" s="1243"/>
      <c r="D52" s="106"/>
      <c r="E52" s="1246" t="s">
        <v>42</v>
      </c>
      <c r="F52" s="1246"/>
      <c r="G52" s="1246"/>
      <c r="H52" s="1247"/>
      <c r="I52" s="107">
        <v>13637</v>
      </c>
      <c r="J52" s="108">
        <v>13516</v>
      </c>
      <c r="K52" s="108">
        <v>13608</v>
      </c>
      <c r="L52" s="108">
        <v>13839</v>
      </c>
      <c r="M52" s="109">
        <v>14028</v>
      </c>
    </row>
    <row r="53" spans="2:13" ht="27.75" customHeight="1" thickBot="1">
      <c r="B53" s="1253" t="s">
        <v>43</v>
      </c>
      <c r="C53" s="1254"/>
      <c r="D53" s="113"/>
      <c r="E53" s="1255" t="s">
        <v>44</v>
      </c>
      <c r="F53" s="1255"/>
      <c r="G53" s="1255"/>
      <c r="H53" s="1256"/>
      <c r="I53" s="114">
        <v>-645</v>
      </c>
      <c r="J53" s="115">
        <v>-393</v>
      </c>
      <c r="K53" s="115">
        <v>-607</v>
      </c>
      <c r="L53" s="115">
        <v>-709</v>
      </c>
      <c r="M53" s="116">
        <v>-988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q1Ul29Z+kIekVPW7LEHqnuLqI4ngkN6R8g1tMkM7bokniNP7DTgcUjm11tTIUWpi3df7RmOP0Ykc+v+MraWeQ==" saltValue="MrcheajhT2GunUfZfvZq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550</v>
      </c>
      <c r="G54" s="125" t="s">
        <v>551</v>
      </c>
      <c r="H54" s="126" t="s">
        <v>552</v>
      </c>
    </row>
    <row r="55" spans="2:8" ht="52.5" customHeight="1">
      <c r="B55" s="127"/>
      <c r="C55" s="1265" t="s">
        <v>47</v>
      </c>
      <c r="D55" s="1265"/>
      <c r="E55" s="1266"/>
      <c r="F55" s="128">
        <v>1153</v>
      </c>
      <c r="G55" s="128">
        <v>1555</v>
      </c>
      <c r="H55" s="129">
        <v>1537</v>
      </c>
    </row>
    <row r="56" spans="2:8" ht="52.5" customHeight="1">
      <c r="B56" s="130"/>
      <c r="C56" s="1267" t="s">
        <v>48</v>
      </c>
      <c r="D56" s="1267"/>
      <c r="E56" s="1268"/>
      <c r="F56" s="131" t="s">
        <v>506</v>
      </c>
      <c r="G56" s="131" t="s">
        <v>506</v>
      </c>
      <c r="H56" s="132" t="s">
        <v>506</v>
      </c>
    </row>
    <row r="57" spans="2:8" ht="53.25" customHeight="1">
      <c r="B57" s="130"/>
      <c r="C57" s="1269" t="s">
        <v>49</v>
      </c>
      <c r="D57" s="1269"/>
      <c r="E57" s="1270"/>
      <c r="F57" s="133">
        <v>3069</v>
      </c>
      <c r="G57" s="133">
        <v>3167</v>
      </c>
      <c r="H57" s="134">
        <v>3232</v>
      </c>
    </row>
    <row r="58" spans="2:8" ht="45.75" customHeight="1">
      <c r="B58" s="135"/>
      <c r="C58" s="1257" t="s">
        <v>587</v>
      </c>
      <c r="D58" s="1258"/>
      <c r="E58" s="1259"/>
      <c r="F58" s="136">
        <v>1991</v>
      </c>
      <c r="G58" s="136">
        <v>1856</v>
      </c>
      <c r="H58" s="137">
        <v>1683</v>
      </c>
    </row>
    <row r="59" spans="2:8" ht="45.75" customHeight="1">
      <c r="B59" s="135"/>
      <c r="C59" s="1257" t="s">
        <v>588</v>
      </c>
      <c r="D59" s="1258"/>
      <c r="E59" s="1259"/>
      <c r="F59" s="136">
        <v>414</v>
      </c>
      <c r="G59" s="136">
        <v>618</v>
      </c>
      <c r="H59" s="137">
        <v>819</v>
      </c>
    </row>
    <row r="60" spans="2:8" ht="45.75" customHeight="1">
      <c r="B60" s="135"/>
      <c r="C60" s="1257" t="s">
        <v>589</v>
      </c>
      <c r="D60" s="1258"/>
      <c r="E60" s="1259"/>
      <c r="F60" s="136">
        <v>326</v>
      </c>
      <c r="G60" s="136">
        <v>326</v>
      </c>
      <c r="H60" s="137">
        <v>326</v>
      </c>
    </row>
    <row r="61" spans="2:8" ht="45.75" customHeight="1">
      <c r="B61" s="135"/>
      <c r="C61" s="1257" t="s">
        <v>590</v>
      </c>
      <c r="D61" s="1258"/>
      <c r="E61" s="1259"/>
      <c r="F61" s="136">
        <v>247</v>
      </c>
      <c r="G61" s="136">
        <v>227</v>
      </c>
      <c r="H61" s="137">
        <v>207</v>
      </c>
    </row>
    <row r="62" spans="2:8" ht="45.75" customHeight="1" thickBot="1">
      <c r="B62" s="138"/>
      <c r="C62" s="1260" t="s">
        <v>591</v>
      </c>
      <c r="D62" s="1261"/>
      <c r="E62" s="1262"/>
      <c r="F62" s="139">
        <v>51</v>
      </c>
      <c r="G62" s="139">
        <v>102</v>
      </c>
      <c r="H62" s="140">
        <v>95</v>
      </c>
    </row>
    <row r="63" spans="2:8" ht="52.5" customHeight="1" thickBot="1">
      <c r="B63" s="141"/>
      <c r="C63" s="1263" t="s">
        <v>50</v>
      </c>
      <c r="D63" s="1263"/>
      <c r="E63" s="1264"/>
      <c r="F63" s="142">
        <v>4222</v>
      </c>
      <c r="G63" s="142">
        <v>4722</v>
      </c>
      <c r="H63" s="143">
        <v>4769</v>
      </c>
    </row>
    <row r="64" spans="2:8" ht="15" customHeight="1"/>
  </sheetData>
  <sheetProtection algorithmName="SHA-512" hashValue="5t2F1vifI1WywCWFVngWnBbQCW2nQlsR7srKyNllRHEH6vHb5J1ZKnTXqpncyHnO3NMpw+bbN6BmVU5lAaQlSA==" saltValue="nDdts2kYOhj6w4AN3zOq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545</v>
      </c>
      <c r="G2" s="157"/>
      <c r="H2" s="158"/>
    </row>
    <row r="3" spans="1:8">
      <c r="A3" s="154" t="s">
        <v>538</v>
      </c>
      <c r="B3" s="159"/>
      <c r="C3" s="160"/>
      <c r="D3" s="161">
        <v>24391</v>
      </c>
      <c r="E3" s="162"/>
      <c r="F3" s="163">
        <v>47278</v>
      </c>
      <c r="G3" s="164"/>
      <c r="H3" s="165"/>
    </row>
    <row r="4" spans="1:8">
      <c r="A4" s="166"/>
      <c r="B4" s="167"/>
      <c r="C4" s="168"/>
      <c r="D4" s="169">
        <v>14096</v>
      </c>
      <c r="E4" s="170"/>
      <c r="F4" s="171">
        <v>24096</v>
      </c>
      <c r="G4" s="172"/>
      <c r="H4" s="173"/>
    </row>
    <row r="5" spans="1:8">
      <c r="A5" s="154" t="s">
        <v>540</v>
      </c>
      <c r="B5" s="159"/>
      <c r="C5" s="160"/>
      <c r="D5" s="161">
        <v>28847</v>
      </c>
      <c r="E5" s="162"/>
      <c r="F5" s="163">
        <v>67319</v>
      </c>
      <c r="G5" s="164"/>
      <c r="H5" s="165"/>
    </row>
    <row r="6" spans="1:8">
      <c r="A6" s="166"/>
      <c r="B6" s="167"/>
      <c r="C6" s="168"/>
      <c r="D6" s="169">
        <v>11277</v>
      </c>
      <c r="E6" s="170"/>
      <c r="F6" s="171">
        <v>38101</v>
      </c>
      <c r="G6" s="172"/>
      <c r="H6" s="173"/>
    </row>
    <row r="7" spans="1:8">
      <c r="A7" s="154" t="s">
        <v>541</v>
      </c>
      <c r="B7" s="159"/>
      <c r="C7" s="160"/>
      <c r="D7" s="161">
        <v>35094</v>
      </c>
      <c r="E7" s="162"/>
      <c r="F7" s="163">
        <v>70615</v>
      </c>
      <c r="G7" s="164"/>
      <c r="H7" s="165"/>
    </row>
    <row r="8" spans="1:8">
      <c r="A8" s="166"/>
      <c r="B8" s="167"/>
      <c r="C8" s="168"/>
      <c r="D8" s="169">
        <v>15982</v>
      </c>
      <c r="E8" s="170"/>
      <c r="F8" s="171">
        <v>37382</v>
      </c>
      <c r="G8" s="172"/>
      <c r="H8" s="173"/>
    </row>
    <row r="9" spans="1:8">
      <c r="A9" s="154" t="s">
        <v>542</v>
      </c>
      <c r="B9" s="159"/>
      <c r="C9" s="160"/>
      <c r="D9" s="161">
        <v>27752</v>
      </c>
      <c r="E9" s="162"/>
      <c r="F9" s="163">
        <v>69185</v>
      </c>
      <c r="G9" s="164"/>
      <c r="H9" s="165"/>
    </row>
    <row r="10" spans="1:8">
      <c r="A10" s="166"/>
      <c r="B10" s="167"/>
      <c r="C10" s="168"/>
      <c r="D10" s="169">
        <v>10434</v>
      </c>
      <c r="E10" s="170"/>
      <c r="F10" s="171">
        <v>38519</v>
      </c>
      <c r="G10" s="172"/>
      <c r="H10" s="173"/>
    </row>
    <row r="11" spans="1:8">
      <c r="A11" s="154" t="s">
        <v>543</v>
      </c>
      <c r="B11" s="159"/>
      <c r="C11" s="160"/>
      <c r="D11" s="161">
        <v>21718</v>
      </c>
      <c r="E11" s="162"/>
      <c r="F11" s="163">
        <v>70166</v>
      </c>
      <c r="G11" s="164"/>
      <c r="H11" s="165"/>
    </row>
    <row r="12" spans="1:8">
      <c r="A12" s="166"/>
      <c r="B12" s="167"/>
      <c r="C12" s="174"/>
      <c r="D12" s="169">
        <v>10732</v>
      </c>
      <c r="E12" s="170"/>
      <c r="F12" s="171">
        <v>36115</v>
      </c>
      <c r="G12" s="172"/>
      <c r="H12" s="173"/>
    </row>
    <row r="13" spans="1:8">
      <c r="A13" s="154"/>
      <c r="B13" s="159"/>
      <c r="C13" s="175"/>
      <c r="D13" s="176">
        <v>27560</v>
      </c>
      <c r="E13" s="177"/>
      <c r="F13" s="178">
        <v>64913</v>
      </c>
      <c r="G13" s="179"/>
      <c r="H13" s="165"/>
    </row>
    <row r="14" spans="1:8">
      <c r="A14" s="166"/>
      <c r="B14" s="167"/>
      <c r="C14" s="168"/>
      <c r="D14" s="169">
        <v>12504</v>
      </c>
      <c r="E14" s="170"/>
      <c r="F14" s="171">
        <v>34843</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5.36</v>
      </c>
      <c r="C19" s="180">
        <f>ROUND(VALUE(SUBSTITUTE(実質収支比率等に係る経年分析!G$48,"▲","-")),2)</f>
        <v>4.55</v>
      </c>
      <c r="D19" s="180">
        <f>ROUND(VALUE(SUBSTITUTE(実質収支比率等に係る経年分析!H$48,"▲","-")),2)</f>
        <v>5.08</v>
      </c>
      <c r="E19" s="180">
        <f>ROUND(VALUE(SUBSTITUTE(実質収支比率等に係る経年分析!I$48,"▲","-")),2)</f>
        <v>5.63</v>
      </c>
      <c r="F19" s="180">
        <f>ROUND(VALUE(SUBSTITUTE(実質収支比率等に係る経年分析!J$48,"▲","-")),2)</f>
        <v>5.84</v>
      </c>
    </row>
    <row r="20" spans="1:11">
      <c r="A20" s="180" t="s">
        <v>54</v>
      </c>
      <c r="B20" s="180">
        <f>ROUND(VALUE(SUBSTITUTE(実質収支比率等に係る経年分析!F$47,"▲","-")),2)</f>
        <v>4.79</v>
      </c>
      <c r="C20" s="180">
        <f>ROUND(VALUE(SUBSTITUTE(実質収支比率等に係る経年分析!G$47,"▲","-")),2)</f>
        <v>5.04</v>
      </c>
      <c r="D20" s="180">
        <f>ROUND(VALUE(SUBSTITUTE(実質収支比率等に係る経年分析!H$47,"▲","-")),2)</f>
        <v>8.36</v>
      </c>
      <c r="E20" s="180">
        <f>ROUND(VALUE(SUBSTITUTE(実質収支比率等に係る経年分析!I$47,"▲","-")),2)</f>
        <v>11.18</v>
      </c>
      <c r="F20" s="180">
        <f>ROUND(VALUE(SUBSTITUTE(実質収支比率等に係る経年分析!J$47,"▲","-")),2)</f>
        <v>11.05</v>
      </c>
    </row>
    <row r="21" spans="1:11">
      <c r="A21" s="180" t="s">
        <v>55</v>
      </c>
      <c r="B21" s="180">
        <f>IF(ISNUMBER(VALUE(SUBSTITUTE(実質収支比率等に係る経年分析!F$49,"▲","-"))),ROUND(VALUE(SUBSTITUTE(実質収支比率等に係る経年分析!F$49,"▲","-")),2),NA())</f>
        <v>-1.02</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3.95</v>
      </c>
      <c r="E21" s="180">
        <f>IF(ISNUMBER(VALUE(SUBSTITUTE(実質収支比率等に係る経年分析!I$49,"▲","-"))),ROUND(VALUE(SUBSTITUTE(実質収支比率等に係る経年分析!I$49,"▲","-")),2),NA())</f>
        <v>3.49</v>
      </c>
      <c r="F21" s="180">
        <f>IF(ISNUMBER(VALUE(SUBSTITUTE(実質収支比率等に係る経年分析!J$49,"▲","-"))),ROUND(VALUE(SUBSTITUTE(実質収支比率等に係る経年分析!J$49,"▲","-")),2),NA())</f>
        <v>7.0000000000000007E-2</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都市核地区土地区画整理事業特別会計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都市核地区土地区画整理事業特別会計（一般会計）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0.73</v>
      </c>
    </row>
    <row r="35" spans="1:16">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2.2400000000000002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1.1299999999999999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5.83</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1521</v>
      </c>
      <c r="E42" s="182"/>
      <c r="F42" s="182"/>
      <c r="G42" s="182">
        <f>'実質公債費比率（分子）の構造'!L$52</f>
        <v>1500</v>
      </c>
      <c r="H42" s="182"/>
      <c r="I42" s="182"/>
      <c r="J42" s="182">
        <f>'実質公債費比率（分子）の構造'!M$52</f>
        <v>1454</v>
      </c>
      <c r="K42" s="182"/>
      <c r="L42" s="182"/>
      <c r="M42" s="182">
        <f>'実質公債費比率（分子）の構造'!N$52</f>
        <v>1444</v>
      </c>
      <c r="N42" s="182"/>
      <c r="O42" s="182"/>
      <c r="P42" s="182">
        <f>'実質公債費比率（分子）の構造'!O$52</f>
        <v>1408</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35</v>
      </c>
      <c r="C44" s="182"/>
      <c r="D44" s="182"/>
      <c r="E44" s="182">
        <f>'実質公債費比率（分子）の構造'!L$50</f>
        <v>37</v>
      </c>
      <c r="F44" s="182"/>
      <c r="G44" s="182"/>
      <c r="H44" s="182">
        <f>'実質公債費比率（分子）の構造'!M$50</f>
        <v>35</v>
      </c>
      <c r="I44" s="182"/>
      <c r="J44" s="182"/>
      <c r="K44" s="182">
        <f>'実質公債費比率（分子）の構造'!N$50</f>
        <v>35</v>
      </c>
      <c r="L44" s="182"/>
      <c r="M44" s="182"/>
      <c r="N44" s="182">
        <f>'実質公債費比率（分子）の構造'!O$50</f>
        <v>34</v>
      </c>
      <c r="O44" s="182"/>
      <c r="P44" s="182"/>
    </row>
    <row r="45" spans="1:16">
      <c r="A45" s="182" t="s">
        <v>65</v>
      </c>
      <c r="B45" s="182">
        <f>'実質公債費比率（分子）の構造'!K$49</f>
        <v>71</v>
      </c>
      <c r="C45" s="182"/>
      <c r="D45" s="182"/>
      <c r="E45" s="182">
        <f>'実質公債費比率（分子）の構造'!L$49</f>
        <v>64</v>
      </c>
      <c r="F45" s="182"/>
      <c r="G45" s="182"/>
      <c r="H45" s="182">
        <f>'実質公債費比率（分子）の構造'!M$49</f>
        <v>52</v>
      </c>
      <c r="I45" s="182"/>
      <c r="J45" s="182"/>
      <c r="K45" s="182">
        <f>'実質公債費比率（分子）の構造'!N$49</f>
        <v>45</v>
      </c>
      <c r="L45" s="182"/>
      <c r="M45" s="182"/>
      <c r="N45" s="182">
        <f>'実質公債費比率（分子）の構造'!O$49</f>
        <v>44</v>
      </c>
      <c r="O45" s="182"/>
      <c r="P45" s="182"/>
    </row>
    <row r="46" spans="1:16">
      <c r="A46" s="182" t="s">
        <v>66</v>
      </c>
      <c r="B46" s="182">
        <f>'実質公債費比率（分子）の構造'!K$48</f>
        <v>143</v>
      </c>
      <c r="C46" s="182"/>
      <c r="D46" s="182"/>
      <c r="E46" s="182">
        <f>'実質公債費比率（分子）の構造'!L$48</f>
        <v>126</v>
      </c>
      <c r="F46" s="182"/>
      <c r="G46" s="182"/>
      <c r="H46" s="182">
        <f>'実質公債費比率（分子）の構造'!M$48</f>
        <v>115</v>
      </c>
      <c r="I46" s="182"/>
      <c r="J46" s="182"/>
      <c r="K46" s="182">
        <f>'実質公債費比率（分子）の構造'!N$48</f>
        <v>111</v>
      </c>
      <c r="L46" s="182"/>
      <c r="M46" s="182"/>
      <c r="N46" s="182">
        <f>'実質公債費比率（分子）の構造'!O$48</f>
        <v>119</v>
      </c>
      <c r="O46" s="182"/>
      <c r="P46" s="182"/>
    </row>
    <row r="47" spans="1:16">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68</v>
      </c>
      <c r="B49" s="182">
        <f>'実質公債費比率（分子）の構造'!K$45</f>
        <v>1207</v>
      </c>
      <c r="C49" s="182"/>
      <c r="D49" s="182"/>
      <c r="E49" s="182">
        <f>'実質公債費比率（分子）の構造'!L$45</f>
        <v>1235</v>
      </c>
      <c r="F49" s="182"/>
      <c r="G49" s="182"/>
      <c r="H49" s="182">
        <f>'実質公債費比率（分子）の構造'!M$45</f>
        <v>1218</v>
      </c>
      <c r="I49" s="182"/>
      <c r="J49" s="182"/>
      <c r="K49" s="182">
        <f>'実質公債費比率（分子）の構造'!N$45</f>
        <v>1222</v>
      </c>
      <c r="L49" s="182"/>
      <c r="M49" s="182"/>
      <c r="N49" s="182">
        <f>'実質公債費比率（分子）の構造'!O$45</f>
        <v>1247</v>
      </c>
      <c r="O49" s="182"/>
      <c r="P49" s="182"/>
    </row>
    <row r="50" spans="1:16">
      <c r="A50" s="182" t="s">
        <v>69</v>
      </c>
      <c r="B50" s="182" t="e">
        <f>NA()</f>
        <v>#N/A</v>
      </c>
      <c r="C50" s="182">
        <f>IF(ISNUMBER('実質公債費比率（分子）の構造'!K$53),'実質公債費比率（分子）の構造'!K$53,NA())</f>
        <v>-65</v>
      </c>
      <c r="D50" s="182" t="e">
        <f>NA()</f>
        <v>#N/A</v>
      </c>
      <c r="E50" s="182" t="e">
        <f>NA()</f>
        <v>#N/A</v>
      </c>
      <c r="F50" s="182">
        <f>IF(ISNUMBER('実質公債費比率（分子）の構造'!L$53),'実質公債費比率（分子）の構造'!L$53,NA())</f>
        <v>-38</v>
      </c>
      <c r="G50" s="182" t="e">
        <f>NA()</f>
        <v>#N/A</v>
      </c>
      <c r="H50" s="182" t="e">
        <f>NA()</f>
        <v>#N/A</v>
      </c>
      <c r="I50" s="182">
        <f>IF(ISNUMBER('実質公債費比率（分子）の構造'!M$53),'実質公債費比率（分子）の構造'!M$53,NA())</f>
        <v>-34</v>
      </c>
      <c r="J50" s="182" t="e">
        <f>NA()</f>
        <v>#N/A</v>
      </c>
      <c r="K50" s="182" t="e">
        <f>NA()</f>
        <v>#N/A</v>
      </c>
      <c r="L50" s="182">
        <f>IF(ISNUMBER('実質公債費比率（分子）の構造'!N$53),'実質公債費比率（分子）の構造'!N$53,NA())</f>
        <v>-31</v>
      </c>
      <c r="M50" s="182" t="e">
        <f>NA()</f>
        <v>#N/A</v>
      </c>
      <c r="N50" s="182" t="e">
        <f>NA()</f>
        <v>#N/A</v>
      </c>
      <c r="O50" s="182">
        <f>IF(ISNUMBER('実質公債費比率（分子）の構造'!O$53),'実質公債費比率（分子）の構造'!O$53,NA())</f>
        <v>36</v>
      </c>
      <c r="P50" s="182" t="e">
        <f>NA()</f>
        <v>#N/A</v>
      </c>
    </row>
    <row r="53" spans="1:16">
      <c r="A53" s="150" t="s">
        <v>70</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c r="A56" s="181" t="s">
        <v>42</v>
      </c>
      <c r="B56" s="181"/>
      <c r="C56" s="181"/>
      <c r="D56" s="181">
        <f>'将来負担比率（分子）の構造'!I$52</f>
        <v>13637</v>
      </c>
      <c r="E56" s="181"/>
      <c r="F56" s="181"/>
      <c r="G56" s="181">
        <f>'将来負担比率（分子）の構造'!J$52</f>
        <v>13516</v>
      </c>
      <c r="H56" s="181"/>
      <c r="I56" s="181"/>
      <c r="J56" s="181">
        <f>'将来負担比率（分子）の構造'!K$52</f>
        <v>13608</v>
      </c>
      <c r="K56" s="181"/>
      <c r="L56" s="181"/>
      <c r="M56" s="181">
        <f>'将来負担比率（分子）の構造'!L$52</f>
        <v>13839</v>
      </c>
      <c r="N56" s="181"/>
      <c r="O56" s="181"/>
      <c r="P56" s="181">
        <f>'将来負担比率（分子）の構造'!M$52</f>
        <v>14028</v>
      </c>
    </row>
    <row r="57" spans="1:16">
      <c r="A57" s="181" t="s">
        <v>41</v>
      </c>
      <c r="B57" s="181"/>
      <c r="C57" s="181"/>
      <c r="D57" s="181">
        <f>'将来負担比率（分子）の構造'!I$51</f>
        <v>2333</v>
      </c>
      <c r="E57" s="181"/>
      <c r="F57" s="181"/>
      <c r="G57" s="181">
        <f>'将来負担比率（分子）の構造'!J$51</f>
        <v>2068</v>
      </c>
      <c r="H57" s="181"/>
      <c r="I57" s="181"/>
      <c r="J57" s="181">
        <f>'将来負担比率（分子）の構造'!K$51</f>
        <v>2305</v>
      </c>
      <c r="K57" s="181"/>
      <c r="L57" s="181"/>
      <c r="M57" s="181">
        <f>'将来負担比率（分子）の構造'!L$51</f>
        <v>1942</v>
      </c>
      <c r="N57" s="181"/>
      <c r="O57" s="181"/>
      <c r="P57" s="181">
        <f>'将来負担比率（分子）の構造'!M$51</f>
        <v>2258</v>
      </c>
    </row>
    <row r="58" spans="1:16">
      <c r="A58" s="181" t="s">
        <v>40</v>
      </c>
      <c r="B58" s="181"/>
      <c r="C58" s="181"/>
      <c r="D58" s="181">
        <f>'将来負担比率（分子）の構造'!I$50</f>
        <v>4629</v>
      </c>
      <c r="E58" s="181"/>
      <c r="F58" s="181"/>
      <c r="G58" s="181">
        <f>'将来負担比率（分子）の構造'!J$50</f>
        <v>4443</v>
      </c>
      <c r="H58" s="181"/>
      <c r="I58" s="181"/>
      <c r="J58" s="181">
        <f>'将来負担比率（分子）の構造'!K$50</f>
        <v>4743</v>
      </c>
      <c r="K58" s="181"/>
      <c r="L58" s="181"/>
      <c r="M58" s="181">
        <f>'将来負担比率（分子）の構造'!L$50</f>
        <v>5260</v>
      </c>
      <c r="N58" s="181"/>
      <c r="O58" s="181"/>
      <c r="P58" s="181">
        <f>'将来負担比率（分子）の構造'!M$50</f>
        <v>5262</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3190</v>
      </c>
      <c r="C62" s="181"/>
      <c r="D62" s="181"/>
      <c r="E62" s="181">
        <f>'将来負担比率（分子）の構造'!J$45</f>
        <v>3122</v>
      </c>
      <c r="F62" s="181"/>
      <c r="G62" s="181"/>
      <c r="H62" s="181">
        <f>'将来負担比率（分子）の構造'!K$45</f>
        <v>3119</v>
      </c>
      <c r="I62" s="181"/>
      <c r="J62" s="181"/>
      <c r="K62" s="181">
        <f>'将来負担比率（分子）の構造'!L$45</f>
        <v>3184</v>
      </c>
      <c r="L62" s="181"/>
      <c r="M62" s="181"/>
      <c r="N62" s="181">
        <f>'将来負担比率（分子）の構造'!M$45</f>
        <v>3050</v>
      </c>
      <c r="O62" s="181"/>
      <c r="P62" s="181"/>
    </row>
    <row r="63" spans="1:16">
      <c r="A63" s="181" t="s">
        <v>33</v>
      </c>
      <c r="B63" s="181">
        <f>'将来負担比率（分子）の構造'!I$44</f>
        <v>376</v>
      </c>
      <c r="C63" s="181"/>
      <c r="D63" s="181"/>
      <c r="E63" s="181">
        <f>'将来負担比率（分子）の構造'!J$44</f>
        <v>321</v>
      </c>
      <c r="F63" s="181"/>
      <c r="G63" s="181"/>
      <c r="H63" s="181">
        <f>'将来負担比率（分子）の構造'!K$44</f>
        <v>359</v>
      </c>
      <c r="I63" s="181"/>
      <c r="J63" s="181"/>
      <c r="K63" s="181">
        <f>'将来負担比率（分子）の構造'!L$44</f>
        <v>561</v>
      </c>
      <c r="L63" s="181"/>
      <c r="M63" s="181"/>
      <c r="N63" s="181">
        <f>'将来負担比率（分子）の構造'!M$44</f>
        <v>811</v>
      </c>
      <c r="O63" s="181"/>
      <c r="P63" s="181"/>
    </row>
    <row r="64" spans="1:16">
      <c r="A64" s="181" t="s">
        <v>32</v>
      </c>
      <c r="B64" s="181">
        <f>'将来負担比率（分子）の構造'!I$43</f>
        <v>1413</v>
      </c>
      <c r="C64" s="181"/>
      <c r="D64" s="181"/>
      <c r="E64" s="181">
        <f>'将来負担比率（分子）の構造'!J$43</f>
        <v>1345</v>
      </c>
      <c r="F64" s="181"/>
      <c r="G64" s="181"/>
      <c r="H64" s="181">
        <f>'将来負担比率（分子）の構造'!K$43</f>
        <v>1453</v>
      </c>
      <c r="I64" s="181"/>
      <c r="J64" s="181"/>
      <c r="K64" s="181">
        <f>'将来負担比率（分子）の構造'!L$43</f>
        <v>1300</v>
      </c>
      <c r="L64" s="181"/>
      <c r="M64" s="181"/>
      <c r="N64" s="181">
        <f>'将来負担比率（分子）の構造'!M$43</f>
        <v>1403</v>
      </c>
      <c r="O64" s="181"/>
      <c r="P64" s="181"/>
    </row>
    <row r="65" spans="1:16">
      <c r="A65" s="181" t="s">
        <v>31</v>
      </c>
      <c r="B65" s="181">
        <f>'将来負担比率（分子）の構造'!I$42</f>
        <v>668</v>
      </c>
      <c r="C65" s="181"/>
      <c r="D65" s="181"/>
      <c r="E65" s="181">
        <f>'将来負担比率（分子）の構造'!J$42</f>
        <v>609</v>
      </c>
      <c r="F65" s="181"/>
      <c r="G65" s="181"/>
      <c r="H65" s="181">
        <f>'将来負担比率（分子）の構造'!K$42</f>
        <v>548</v>
      </c>
      <c r="I65" s="181"/>
      <c r="J65" s="181"/>
      <c r="K65" s="181">
        <f>'将来負担比率（分子）の構造'!L$42</f>
        <v>481</v>
      </c>
      <c r="L65" s="181"/>
      <c r="M65" s="181"/>
      <c r="N65" s="181">
        <f>'将来負担比率（分子）の構造'!M$42</f>
        <v>582</v>
      </c>
      <c r="O65" s="181"/>
      <c r="P65" s="181"/>
    </row>
    <row r="66" spans="1:16">
      <c r="A66" s="181" t="s">
        <v>30</v>
      </c>
      <c r="B66" s="181">
        <f>'将来負担比率（分子）の構造'!I$41</f>
        <v>14307</v>
      </c>
      <c r="C66" s="181"/>
      <c r="D66" s="181"/>
      <c r="E66" s="181">
        <f>'将来負担比率（分子）の構造'!J$41</f>
        <v>14236</v>
      </c>
      <c r="F66" s="181"/>
      <c r="G66" s="181"/>
      <c r="H66" s="181">
        <f>'将来負担比率（分子）の構造'!K$41</f>
        <v>14569</v>
      </c>
      <c r="I66" s="181"/>
      <c r="J66" s="181"/>
      <c r="K66" s="181">
        <f>'将来負担比率（分子）の構造'!L$41</f>
        <v>14805</v>
      </c>
      <c r="L66" s="181"/>
      <c r="M66" s="181"/>
      <c r="N66" s="181">
        <f>'将来負担比率（分子）の構造'!M$41</f>
        <v>14714</v>
      </c>
      <c r="O66" s="181"/>
      <c r="P66" s="181"/>
    </row>
    <row r="67" spans="1:16">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74</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75</v>
      </c>
      <c r="B72" s="185">
        <f>基金残高に係る経年分析!F55</f>
        <v>1153</v>
      </c>
      <c r="C72" s="185">
        <f>基金残高に係る経年分析!G55</f>
        <v>1555</v>
      </c>
      <c r="D72" s="185">
        <f>基金残高に係る経年分析!H55</f>
        <v>1537</v>
      </c>
    </row>
    <row r="73" spans="1:16">
      <c r="A73" s="184" t="s">
        <v>76</v>
      </c>
      <c r="B73" s="185" t="str">
        <f>基金残高に係る経年分析!F56</f>
        <v>-</v>
      </c>
      <c r="C73" s="185" t="str">
        <f>基金残高に係る経年分析!G56</f>
        <v>-</v>
      </c>
      <c r="D73" s="185" t="str">
        <f>基金残高に係る経年分析!H56</f>
        <v>-</v>
      </c>
    </row>
    <row r="74" spans="1:16">
      <c r="A74" s="184" t="s">
        <v>77</v>
      </c>
      <c r="B74" s="185">
        <f>基金残高に係る経年分析!F57</f>
        <v>3069</v>
      </c>
      <c r="C74" s="185">
        <f>基金残高に係る経年分析!G57</f>
        <v>3167</v>
      </c>
      <c r="D74" s="185">
        <f>基金残高に係る経年分析!H57</f>
        <v>3232</v>
      </c>
    </row>
  </sheetData>
  <sheetProtection algorithmName="SHA-512" hashValue="hIYQcG+zDqj1P8UAYxYWpDB1mzE7DVHTy3CzT9griNdOIythBybtI6vsVMS2xOORdTcp72yHK0SJKVN5WO5vkw==" saltValue="B5MEciEsLsYpjEphuPsF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223</v>
      </c>
      <c r="C5" s="632"/>
      <c r="D5" s="632"/>
      <c r="E5" s="632"/>
      <c r="F5" s="632"/>
      <c r="G5" s="632"/>
      <c r="H5" s="632"/>
      <c r="I5" s="632"/>
      <c r="J5" s="632"/>
      <c r="K5" s="632"/>
      <c r="L5" s="632"/>
      <c r="M5" s="632"/>
      <c r="N5" s="632"/>
      <c r="O5" s="632"/>
      <c r="P5" s="632"/>
      <c r="Q5" s="633"/>
      <c r="R5" s="634">
        <v>10439592</v>
      </c>
      <c r="S5" s="635"/>
      <c r="T5" s="635"/>
      <c r="U5" s="635"/>
      <c r="V5" s="635"/>
      <c r="W5" s="635"/>
      <c r="X5" s="635"/>
      <c r="Y5" s="636"/>
      <c r="Z5" s="637">
        <v>36</v>
      </c>
      <c r="AA5" s="637"/>
      <c r="AB5" s="637"/>
      <c r="AC5" s="637"/>
      <c r="AD5" s="638">
        <v>9561735</v>
      </c>
      <c r="AE5" s="638"/>
      <c r="AF5" s="638"/>
      <c r="AG5" s="638"/>
      <c r="AH5" s="638"/>
      <c r="AI5" s="638"/>
      <c r="AJ5" s="638"/>
      <c r="AK5" s="638"/>
      <c r="AL5" s="639">
        <v>69.7</v>
      </c>
      <c r="AM5" s="640"/>
      <c r="AN5" s="640"/>
      <c r="AO5" s="641"/>
      <c r="AP5" s="631" t="s">
        <v>224</v>
      </c>
      <c r="AQ5" s="632"/>
      <c r="AR5" s="632"/>
      <c r="AS5" s="632"/>
      <c r="AT5" s="632"/>
      <c r="AU5" s="632"/>
      <c r="AV5" s="632"/>
      <c r="AW5" s="632"/>
      <c r="AX5" s="632"/>
      <c r="AY5" s="632"/>
      <c r="AZ5" s="632"/>
      <c r="BA5" s="632"/>
      <c r="BB5" s="632"/>
      <c r="BC5" s="632"/>
      <c r="BD5" s="632"/>
      <c r="BE5" s="632"/>
      <c r="BF5" s="633"/>
      <c r="BG5" s="645">
        <v>9561735</v>
      </c>
      <c r="BH5" s="646"/>
      <c r="BI5" s="646"/>
      <c r="BJ5" s="646"/>
      <c r="BK5" s="646"/>
      <c r="BL5" s="646"/>
      <c r="BM5" s="646"/>
      <c r="BN5" s="647"/>
      <c r="BO5" s="648">
        <v>91.6</v>
      </c>
      <c r="BP5" s="648"/>
      <c r="BQ5" s="648"/>
      <c r="BR5" s="648"/>
      <c r="BS5" s="649">
        <v>19502</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c r="B6" s="642" t="s">
        <v>228</v>
      </c>
      <c r="C6" s="643"/>
      <c r="D6" s="643"/>
      <c r="E6" s="643"/>
      <c r="F6" s="643"/>
      <c r="G6" s="643"/>
      <c r="H6" s="643"/>
      <c r="I6" s="643"/>
      <c r="J6" s="643"/>
      <c r="K6" s="643"/>
      <c r="L6" s="643"/>
      <c r="M6" s="643"/>
      <c r="N6" s="643"/>
      <c r="O6" s="643"/>
      <c r="P6" s="643"/>
      <c r="Q6" s="644"/>
      <c r="R6" s="645">
        <v>127690</v>
      </c>
      <c r="S6" s="646"/>
      <c r="T6" s="646"/>
      <c r="U6" s="646"/>
      <c r="V6" s="646"/>
      <c r="W6" s="646"/>
      <c r="X6" s="646"/>
      <c r="Y6" s="647"/>
      <c r="Z6" s="648">
        <v>0.4</v>
      </c>
      <c r="AA6" s="648"/>
      <c r="AB6" s="648"/>
      <c r="AC6" s="648"/>
      <c r="AD6" s="649">
        <v>127690</v>
      </c>
      <c r="AE6" s="649"/>
      <c r="AF6" s="649"/>
      <c r="AG6" s="649"/>
      <c r="AH6" s="649"/>
      <c r="AI6" s="649"/>
      <c r="AJ6" s="649"/>
      <c r="AK6" s="649"/>
      <c r="AL6" s="650">
        <v>0.9</v>
      </c>
      <c r="AM6" s="651"/>
      <c r="AN6" s="651"/>
      <c r="AO6" s="652"/>
      <c r="AP6" s="642" t="s">
        <v>229</v>
      </c>
      <c r="AQ6" s="643"/>
      <c r="AR6" s="643"/>
      <c r="AS6" s="643"/>
      <c r="AT6" s="643"/>
      <c r="AU6" s="643"/>
      <c r="AV6" s="643"/>
      <c r="AW6" s="643"/>
      <c r="AX6" s="643"/>
      <c r="AY6" s="643"/>
      <c r="AZ6" s="643"/>
      <c r="BA6" s="643"/>
      <c r="BB6" s="643"/>
      <c r="BC6" s="643"/>
      <c r="BD6" s="643"/>
      <c r="BE6" s="643"/>
      <c r="BF6" s="644"/>
      <c r="BG6" s="645">
        <v>9561735</v>
      </c>
      <c r="BH6" s="646"/>
      <c r="BI6" s="646"/>
      <c r="BJ6" s="646"/>
      <c r="BK6" s="646"/>
      <c r="BL6" s="646"/>
      <c r="BM6" s="646"/>
      <c r="BN6" s="647"/>
      <c r="BO6" s="648">
        <v>91.6</v>
      </c>
      <c r="BP6" s="648"/>
      <c r="BQ6" s="648"/>
      <c r="BR6" s="648"/>
      <c r="BS6" s="649">
        <v>19502</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265181</v>
      </c>
      <c r="CS6" s="646"/>
      <c r="CT6" s="646"/>
      <c r="CU6" s="646"/>
      <c r="CV6" s="646"/>
      <c r="CW6" s="646"/>
      <c r="CX6" s="646"/>
      <c r="CY6" s="647"/>
      <c r="CZ6" s="639">
        <v>0.9</v>
      </c>
      <c r="DA6" s="640"/>
      <c r="DB6" s="640"/>
      <c r="DC6" s="659"/>
      <c r="DD6" s="654" t="s">
        <v>171</v>
      </c>
      <c r="DE6" s="646"/>
      <c r="DF6" s="646"/>
      <c r="DG6" s="646"/>
      <c r="DH6" s="646"/>
      <c r="DI6" s="646"/>
      <c r="DJ6" s="646"/>
      <c r="DK6" s="646"/>
      <c r="DL6" s="646"/>
      <c r="DM6" s="646"/>
      <c r="DN6" s="646"/>
      <c r="DO6" s="646"/>
      <c r="DP6" s="647"/>
      <c r="DQ6" s="654">
        <v>265181</v>
      </c>
      <c r="DR6" s="646"/>
      <c r="DS6" s="646"/>
      <c r="DT6" s="646"/>
      <c r="DU6" s="646"/>
      <c r="DV6" s="646"/>
      <c r="DW6" s="646"/>
      <c r="DX6" s="646"/>
      <c r="DY6" s="646"/>
      <c r="DZ6" s="646"/>
      <c r="EA6" s="646"/>
      <c r="EB6" s="646"/>
      <c r="EC6" s="655"/>
    </row>
    <row r="7" spans="2:143" ht="11.25" customHeight="1">
      <c r="B7" s="642" t="s">
        <v>231</v>
      </c>
      <c r="C7" s="643"/>
      <c r="D7" s="643"/>
      <c r="E7" s="643"/>
      <c r="F7" s="643"/>
      <c r="G7" s="643"/>
      <c r="H7" s="643"/>
      <c r="I7" s="643"/>
      <c r="J7" s="643"/>
      <c r="K7" s="643"/>
      <c r="L7" s="643"/>
      <c r="M7" s="643"/>
      <c r="N7" s="643"/>
      <c r="O7" s="643"/>
      <c r="P7" s="643"/>
      <c r="Q7" s="644"/>
      <c r="R7" s="645">
        <v>12316</v>
      </c>
      <c r="S7" s="646"/>
      <c r="T7" s="646"/>
      <c r="U7" s="646"/>
      <c r="V7" s="646"/>
      <c r="W7" s="646"/>
      <c r="X7" s="646"/>
      <c r="Y7" s="647"/>
      <c r="Z7" s="648">
        <v>0</v>
      </c>
      <c r="AA7" s="648"/>
      <c r="AB7" s="648"/>
      <c r="AC7" s="648"/>
      <c r="AD7" s="649">
        <v>12316</v>
      </c>
      <c r="AE7" s="649"/>
      <c r="AF7" s="649"/>
      <c r="AG7" s="649"/>
      <c r="AH7" s="649"/>
      <c r="AI7" s="649"/>
      <c r="AJ7" s="649"/>
      <c r="AK7" s="649"/>
      <c r="AL7" s="650">
        <v>0.1</v>
      </c>
      <c r="AM7" s="651"/>
      <c r="AN7" s="651"/>
      <c r="AO7" s="652"/>
      <c r="AP7" s="642" t="s">
        <v>232</v>
      </c>
      <c r="AQ7" s="643"/>
      <c r="AR7" s="643"/>
      <c r="AS7" s="643"/>
      <c r="AT7" s="643"/>
      <c r="AU7" s="643"/>
      <c r="AV7" s="643"/>
      <c r="AW7" s="643"/>
      <c r="AX7" s="643"/>
      <c r="AY7" s="643"/>
      <c r="AZ7" s="643"/>
      <c r="BA7" s="643"/>
      <c r="BB7" s="643"/>
      <c r="BC7" s="643"/>
      <c r="BD7" s="643"/>
      <c r="BE7" s="643"/>
      <c r="BF7" s="644"/>
      <c r="BG7" s="645">
        <v>4358719</v>
      </c>
      <c r="BH7" s="646"/>
      <c r="BI7" s="646"/>
      <c r="BJ7" s="646"/>
      <c r="BK7" s="646"/>
      <c r="BL7" s="646"/>
      <c r="BM7" s="646"/>
      <c r="BN7" s="647"/>
      <c r="BO7" s="648">
        <v>41.8</v>
      </c>
      <c r="BP7" s="648"/>
      <c r="BQ7" s="648"/>
      <c r="BR7" s="648"/>
      <c r="BS7" s="649">
        <v>19502</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3027273</v>
      </c>
      <c r="CS7" s="646"/>
      <c r="CT7" s="646"/>
      <c r="CU7" s="646"/>
      <c r="CV7" s="646"/>
      <c r="CW7" s="646"/>
      <c r="CX7" s="646"/>
      <c r="CY7" s="647"/>
      <c r="CZ7" s="648">
        <v>10.7</v>
      </c>
      <c r="DA7" s="648"/>
      <c r="DB7" s="648"/>
      <c r="DC7" s="648"/>
      <c r="DD7" s="654">
        <v>135462</v>
      </c>
      <c r="DE7" s="646"/>
      <c r="DF7" s="646"/>
      <c r="DG7" s="646"/>
      <c r="DH7" s="646"/>
      <c r="DI7" s="646"/>
      <c r="DJ7" s="646"/>
      <c r="DK7" s="646"/>
      <c r="DL7" s="646"/>
      <c r="DM7" s="646"/>
      <c r="DN7" s="646"/>
      <c r="DO7" s="646"/>
      <c r="DP7" s="647"/>
      <c r="DQ7" s="654">
        <v>2691009</v>
      </c>
      <c r="DR7" s="646"/>
      <c r="DS7" s="646"/>
      <c r="DT7" s="646"/>
      <c r="DU7" s="646"/>
      <c r="DV7" s="646"/>
      <c r="DW7" s="646"/>
      <c r="DX7" s="646"/>
      <c r="DY7" s="646"/>
      <c r="DZ7" s="646"/>
      <c r="EA7" s="646"/>
      <c r="EB7" s="646"/>
      <c r="EC7" s="655"/>
    </row>
    <row r="8" spans="2:143" ht="11.25" customHeight="1">
      <c r="B8" s="642" t="s">
        <v>234</v>
      </c>
      <c r="C8" s="643"/>
      <c r="D8" s="643"/>
      <c r="E8" s="643"/>
      <c r="F8" s="643"/>
      <c r="G8" s="643"/>
      <c r="H8" s="643"/>
      <c r="I8" s="643"/>
      <c r="J8" s="643"/>
      <c r="K8" s="643"/>
      <c r="L8" s="643"/>
      <c r="M8" s="643"/>
      <c r="N8" s="643"/>
      <c r="O8" s="643"/>
      <c r="P8" s="643"/>
      <c r="Q8" s="644"/>
      <c r="R8" s="645">
        <v>61223</v>
      </c>
      <c r="S8" s="646"/>
      <c r="T8" s="646"/>
      <c r="U8" s="646"/>
      <c r="V8" s="646"/>
      <c r="W8" s="646"/>
      <c r="X8" s="646"/>
      <c r="Y8" s="647"/>
      <c r="Z8" s="648">
        <v>0.2</v>
      </c>
      <c r="AA8" s="648"/>
      <c r="AB8" s="648"/>
      <c r="AC8" s="648"/>
      <c r="AD8" s="649">
        <v>61223</v>
      </c>
      <c r="AE8" s="649"/>
      <c r="AF8" s="649"/>
      <c r="AG8" s="649"/>
      <c r="AH8" s="649"/>
      <c r="AI8" s="649"/>
      <c r="AJ8" s="649"/>
      <c r="AK8" s="649"/>
      <c r="AL8" s="650">
        <v>0.4</v>
      </c>
      <c r="AM8" s="651"/>
      <c r="AN8" s="651"/>
      <c r="AO8" s="652"/>
      <c r="AP8" s="642" t="s">
        <v>235</v>
      </c>
      <c r="AQ8" s="643"/>
      <c r="AR8" s="643"/>
      <c r="AS8" s="643"/>
      <c r="AT8" s="643"/>
      <c r="AU8" s="643"/>
      <c r="AV8" s="643"/>
      <c r="AW8" s="643"/>
      <c r="AX8" s="643"/>
      <c r="AY8" s="643"/>
      <c r="AZ8" s="643"/>
      <c r="BA8" s="643"/>
      <c r="BB8" s="643"/>
      <c r="BC8" s="643"/>
      <c r="BD8" s="643"/>
      <c r="BE8" s="643"/>
      <c r="BF8" s="644"/>
      <c r="BG8" s="645">
        <v>120265</v>
      </c>
      <c r="BH8" s="646"/>
      <c r="BI8" s="646"/>
      <c r="BJ8" s="646"/>
      <c r="BK8" s="646"/>
      <c r="BL8" s="646"/>
      <c r="BM8" s="646"/>
      <c r="BN8" s="647"/>
      <c r="BO8" s="648">
        <v>1.2</v>
      </c>
      <c r="BP8" s="648"/>
      <c r="BQ8" s="648"/>
      <c r="BR8" s="648"/>
      <c r="BS8" s="654" t="s">
        <v>171</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14980184</v>
      </c>
      <c r="CS8" s="646"/>
      <c r="CT8" s="646"/>
      <c r="CU8" s="646"/>
      <c r="CV8" s="646"/>
      <c r="CW8" s="646"/>
      <c r="CX8" s="646"/>
      <c r="CY8" s="647"/>
      <c r="CZ8" s="648">
        <v>53.2</v>
      </c>
      <c r="DA8" s="648"/>
      <c r="DB8" s="648"/>
      <c r="DC8" s="648"/>
      <c r="DD8" s="654">
        <v>13059</v>
      </c>
      <c r="DE8" s="646"/>
      <c r="DF8" s="646"/>
      <c r="DG8" s="646"/>
      <c r="DH8" s="646"/>
      <c r="DI8" s="646"/>
      <c r="DJ8" s="646"/>
      <c r="DK8" s="646"/>
      <c r="DL8" s="646"/>
      <c r="DM8" s="646"/>
      <c r="DN8" s="646"/>
      <c r="DO8" s="646"/>
      <c r="DP8" s="647"/>
      <c r="DQ8" s="654">
        <v>6658944</v>
      </c>
      <c r="DR8" s="646"/>
      <c r="DS8" s="646"/>
      <c r="DT8" s="646"/>
      <c r="DU8" s="646"/>
      <c r="DV8" s="646"/>
      <c r="DW8" s="646"/>
      <c r="DX8" s="646"/>
      <c r="DY8" s="646"/>
      <c r="DZ8" s="646"/>
      <c r="EA8" s="646"/>
      <c r="EB8" s="646"/>
      <c r="EC8" s="655"/>
    </row>
    <row r="9" spans="2:143" ht="11.25" customHeight="1">
      <c r="B9" s="642" t="s">
        <v>237</v>
      </c>
      <c r="C9" s="643"/>
      <c r="D9" s="643"/>
      <c r="E9" s="643"/>
      <c r="F9" s="643"/>
      <c r="G9" s="643"/>
      <c r="H9" s="643"/>
      <c r="I9" s="643"/>
      <c r="J9" s="643"/>
      <c r="K9" s="643"/>
      <c r="L9" s="643"/>
      <c r="M9" s="643"/>
      <c r="N9" s="643"/>
      <c r="O9" s="643"/>
      <c r="P9" s="643"/>
      <c r="Q9" s="644"/>
      <c r="R9" s="645">
        <v>37747</v>
      </c>
      <c r="S9" s="646"/>
      <c r="T9" s="646"/>
      <c r="U9" s="646"/>
      <c r="V9" s="646"/>
      <c r="W9" s="646"/>
      <c r="X9" s="646"/>
      <c r="Y9" s="647"/>
      <c r="Z9" s="648">
        <v>0.1</v>
      </c>
      <c r="AA9" s="648"/>
      <c r="AB9" s="648"/>
      <c r="AC9" s="648"/>
      <c r="AD9" s="649">
        <v>37747</v>
      </c>
      <c r="AE9" s="649"/>
      <c r="AF9" s="649"/>
      <c r="AG9" s="649"/>
      <c r="AH9" s="649"/>
      <c r="AI9" s="649"/>
      <c r="AJ9" s="649"/>
      <c r="AK9" s="649"/>
      <c r="AL9" s="650">
        <v>0.3</v>
      </c>
      <c r="AM9" s="651"/>
      <c r="AN9" s="651"/>
      <c r="AO9" s="652"/>
      <c r="AP9" s="642" t="s">
        <v>238</v>
      </c>
      <c r="AQ9" s="643"/>
      <c r="AR9" s="643"/>
      <c r="AS9" s="643"/>
      <c r="AT9" s="643"/>
      <c r="AU9" s="643"/>
      <c r="AV9" s="643"/>
      <c r="AW9" s="643"/>
      <c r="AX9" s="643"/>
      <c r="AY9" s="643"/>
      <c r="AZ9" s="643"/>
      <c r="BA9" s="643"/>
      <c r="BB9" s="643"/>
      <c r="BC9" s="643"/>
      <c r="BD9" s="643"/>
      <c r="BE9" s="643"/>
      <c r="BF9" s="644"/>
      <c r="BG9" s="645">
        <v>3710357</v>
      </c>
      <c r="BH9" s="646"/>
      <c r="BI9" s="646"/>
      <c r="BJ9" s="646"/>
      <c r="BK9" s="646"/>
      <c r="BL9" s="646"/>
      <c r="BM9" s="646"/>
      <c r="BN9" s="647"/>
      <c r="BO9" s="648">
        <v>35.5</v>
      </c>
      <c r="BP9" s="648"/>
      <c r="BQ9" s="648"/>
      <c r="BR9" s="648"/>
      <c r="BS9" s="654" t="s">
        <v>171</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2032847</v>
      </c>
      <c r="CS9" s="646"/>
      <c r="CT9" s="646"/>
      <c r="CU9" s="646"/>
      <c r="CV9" s="646"/>
      <c r="CW9" s="646"/>
      <c r="CX9" s="646"/>
      <c r="CY9" s="647"/>
      <c r="CZ9" s="648">
        <v>7.2</v>
      </c>
      <c r="DA9" s="648"/>
      <c r="DB9" s="648"/>
      <c r="DC9" s="648"/>
      <c r="DD9" s="654">
        <v>7601</v>
      </c>
      <c r="DE9" s="646"/>
      <c r="DF9" s="646"/>
      <c r="DG9" s="646"/>
      <c r="DH9" s="646"/>
      <c r="DI9" s="646"/>
      <c r="DJ9" s="646"/>
      <c r="DK9" s="646"/>
      <c r="DL9" s="646"/>
      <c r="DM9" s="646"/>
      <c r="DN9" s="646"/>
      <c r="DO9" s="646"/>
      <c r="DP9" s="647"/>
      <c r="DQ9" s="654">
        <v>1611369</v>
      </c>
      <c r="DR9" s="646"/>
      <c r="DS9" s="646"/>
      <c r="DT9" s="646"/>
      <c r="DU9" s="646"/>
      <c r="DV9" s="646"/>
      <c r="DW9" s="646"/>
      <c r="DX9" s="646"/>
      <c r="DY9" s="646"/>
      <c r="DZ9" s="646"/>
      <c r="EA9" s="646"/>
      <c r="EB9" s="646"/>
      <c r="EC9" s="655"/>
    </row>
    <row r="10" spans="2:143" ht="11.25" customHeight="1">
      <c r="B10" s="642" t="s">
        <v>240</v>
      </c>
      <c r="C10" s="643"/>
      <c r="D10" s="643"/>
      <c r="E10" s="643"/>
      <c r="F10" s="643"/>
      <c r="G10" s="643"/>
      <c r="H10" s="643"/>
      <c r="I10" s="643"/>
      <c r="J10" s="643"/>
      <c r="K10" s="643"/>
      <c r="L10" s="643"/>
      <c r="M10" s="643"/>
      <c r="N10" s="643"/>
      <c r="O10" s="643"/>
      <c r="P10" s="643"/>
      <c r="Q10" s="644"/>
      <c r="R10" s="645" t="s">
        <v>135</v>
      </c>
      <c r="S10" s="646"/>
      <c r="T10" s="646"/>
      <c r="U10" s="646"/>
      <c r="V10" s="646"/>
      <c r="W10" s="646"/>
      <c r="X10" s="646"/>
      <c r="Y10" s="647"/>
      <c r="Z10" s="648" t="s">
        <v>241</v>
      </c>
      <c r="AA10" s="648"/>
      <c r="AB10" s="648"/>
      <c r="AC10" s="648"/>
      <c r="AD10" s="649" t="s">
        <v>241</v>
      </c>
      <c r="AE10" s="649"/>
      <c r="AF10" s="649"/>
      <c r="AG10" s="649"/>
      <c r="AH10" s="649"/>
      <c r="AI10" s="649"/>
      <c r="AJ10" s="649"/>
      <c r="AK10" s="649"/>
      <c r="AL10" s="650" t="s">
        <v>241</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213990</v>
      </c>
      <c r="BH10" s="646"/>
      <c r="BI10" s="646"/>
      <c r="BJ10" s="646"/>
      <c r="BK10" s="646"/>
      <c r="BL10" s="646"/>
      <c r="BM10" s="646"/>
      <c r="BN10" s="647"/>
      <c r="BO10" s="648">
        <v>2</v>
      </c>
      <c r="BP10" s="648"/>
      <c r="BQ10" s="648"/>
      <c r="BR10" s="648"/>
      <c r="BS10" s="654" t="s">
        <v>135</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54644</v>
      </c>
      <c r="CS10" s="646"/>
      <c r="CT10" s="646"/>
      <c r="CU10" s="646"/>
      <c r="CV10" s="646"/>
      <c r="CW10" s="646"/>
      <c r="CX10" s="646"/>
      <c r="CY10" s="647"/>
      <c r="CZ10" s="648">
        <v>0.2</v>
      </c>
      <c r="DA10" s="648"/>
      <c r="DB10" s="648"/>
      <c r="DC10" s="648"/>
      <c r="DD10" s="654" t="s">
        <v>241</v>
      </c>
      <c r="DE10" s="646"/>
      <c r="DF10" s="646"/>
      <c r="DG10" s="646"/>
      <c r="DH10" s="646"/>
      <c r="DI10" s="646"/>
      <c r="DJ10" s="646"/>
      <c r="DK10" s="646"/>
      <c r="DL10" s="646"/>
      <c r="DM10" s="646"/>
      <c r="DN10" s="646"/>
      <c r="DO10" s="646"/>
      <c r="DP10" s="647"/>
      <c r="DQ10" s="654">
        <v>32999</v>
      </c>
      <c r="DR10" s="646"/>
      <c r="DS10" s="646"/>
      <c r="DT10" s="646"/>
      <c r="DU10" s="646"/>
      <c r="DV10" s="646"/>
      <c r="DW10" s="646"/>
      <c r="DX10" s="646"/>
      <c r="DY10" s="646"/>
      <c r="DZ10" s="646"/>
      <c r="EA10" s="646"/>
      <c r="EB10" s="646"/>
      <c r="EC10" s="655"/>
    </row>
    <row r="11" spans="2:143" ht="11.25" customHeight="1">
      <c r="B11" s="642" t="s">
        <v>244</v>
      </c>
      <c r="C11" s="643"/>
      <c r="D11" s="643"/>
      <c r="E11" s="643"/>
      <c r="F11" s="643"/>
      <c r="G11" s="643"/>
      <c r="H11" s="643"/>
      <c r="I11" s="643"/>
      <c r="J11" s="643"/>
      <c r="K11" s="643"/>
      <c r="L11" s="643"/>
      <c r="M11" s="643"/>
      <c r="N11" s="643"/>
      <c r="O11" s="643"/>
      <c r="P11" s="643"/>
      <c r="Q11" s="644"/>
      <c r="R11" s="645">
        <v>1202965</v>
      </c>
      <c r="S11" s="646"/>
      <c r="T11" s="646"/>
      <c r="U11" s="646"/>
      <c r="V11" s="646"/>
      <c r="W11" s="646"/>
      <c r="X11" s="646"/>
      <c r="Y11" s="647"/>
      <c r="Z11" s="650">
        <v>4.0999999999999996</v>
      </c>
      <c r="AA11" s="651"/>
      <c r="AB11" s="651"/>
      <c r="AC11" s="663"/>
      <c r="AD11" s="654">
        <v>1202965</v>
      </c>
      <c r="AE11" s="646"/>
      <c r="AF11" s="646"/>
      <c r="AG11" s="646"/>
      <c r="AH11" s="646"/>
      <c r="AI11" s="646"/>
      <c r="AJ11" s="646"/>
      <c r="AK11" s="647"/>
      <c r="AL11" s="650">
        <v>8.8000000000000007</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314107</v>
      </c>
      <c r="BH11" s="646"/>
      <c r="BI11" s="646"/>
      <c r="BJ11" s="646"/>
      <c r="BK11" s="646"/>
      <c r="BL11" s="646"/>
      <c r="BM11" s="646"/>
      <c r="BN11" s="647"/>
      <c r="BO11" s="648">
        <v>3</v>
      </c>
      <c r="BP11" s="648"/>
      <c r="BQ11" s="648"/>
      <c r="BR11" s="648"/>
      <c r="BS11" s="654">
        <v>19502</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40911</v>
      </c>
      <c r="CS11" s="646"/>
      <c r="CT11" s="646"/>
      <c r="CU11" s="646"/>
      <c r="CV11" s="646"/>
      <c r="CW11" s="646"/>
      <c r="CX11" s="646"/>
      <c r="CY11" s="647"/>
      <c r="CZ11" s="648">
        <v>0.1</v>
      </c>
      <c r="DA11" s="648"/>
      <c r="DB11" s="648"/>
      <c r="DC11" s="648"/>
      <c r="DD11" s="654">
        <v>2136</v>
      </c>
      <c r="DE11" s="646"/>
      <c r="DF11" s="646"/>
      <c r="DG11" s="646"/>
      <c r="DH11" s="646"/>
      <c r="DI11" s="646"/>
      <c r="DJ11" s="646"/>
      <c r="DK11" s="646"/>
      <c r="DL11" s="646"/>
      <c r="DM11" s="646"/>
      <c r="DN11" s="646"/>
      <c r="DO11" s="646"/>
      <c r="DP11" s="647"/>
      <c r="DQ11" s="654">
        <v>34229</v>
      </c>
      <c r="DR11" s="646"/>
      <c r="DS11" s="646"/>
      <c r="DT11" s="646"/>
      <c r="DU11" s="646"/>
      <c r="DV11" s="646"/>
      <c r="DW11" s="646"/>
      <c r="DX11" s="646"/>
      <c r="DY11" s="646"/>
      <c r="DZ11" s="646"/>
      <c r="EA11" s="646"/>
      <c r="EB11" s="646"/>
      <c r="EC11" s="655"/>
    </row>
    <row r="12" spans="2:143" ht="11.25" customHeight="1">
      <c r="B12" s="642" t="s">
        <v>247</v>
      </c>
      <c r="C12" s="643"/>
      <c r="D12" s="643"/>
      <c r="E12" s="643"/>
      <c r="F12" s="643"/>
      <c r="G12" s="643"/>
      <c r="H12" s="643"/>
      <c r="I12" s="643"/>
      <c r="J12" s="643"/>
      <c r="K12" s="643"/>
      <c r="L12" s="643"/>
      <c r="M12" s="643"/>
      <c r="N12" s="643"/>
      <c r="O12" s="643"/>
      <c r="P12" s="643"/>
      <c r="Q12" s="644"/>
      <c r="R12" s="645" t="s">
        <v>171</v>
      </c>
      <c r="S12" s="646"/>
      <c r="T12" s="646"/>
      <c r="U12" s="646"/>
      <c r="V12" s="646"/>
      <c r="W12" s="646"/>
      <c r="X12" s="646"/>
      <c r="Y12" s="647"/>
      <c r="Z12" s="648" t="s">
        <v>171</v>
      </c>
      <c r="AA12" s="648"/>
      <c r="AB12" s="648"/>
      <c r="AC12" s="648"/>
      <c r="AD12" s="649" t="s">
        <v>171</v>
      </c>
      <c r="AE12" s="649"/>
      <c r="AF12" s="649"/>
      <c r="AG12" s="649"/>
      <c r="AH12" s="649"/>
      <c r="AI12" s="649"/>
      <c r="AJ12" s="649"/>
      <c r="AK12" s="649"/>
      <c r="AL12" s="650" t="s">
        <v>171</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4581358</v>
      </c>
      <c r="BH12" s="646"/>
      <c r="BI12" s="646"/>
      <c r="BJ12" s="646"/>
      <c r="BK12" s="646"/>
      <c r="BL12" s="646"/>
      <c r="BM12" s="646"/>
      <c r="BN12" s="647"/>
      <c r="BO12" s="648">
        <v>43.9</v>
      </c>
      <c r="BP12" s="648"/>
      <c r="BQ12" s="648"/>
      <c r="BR12" s="648"/>
      <c r="BS12" s="654" t="s">
        <v>135</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276127</v>
      </c>
      <c r="CS12" s="646"/>
      <c r="CT12" s="646"/>
      <c r="CU12" s="646"/>
      <c r="CV12" s="646"/>
      <c r="CW12" s="646"/>
      <c r="CX12" s="646"/>
      <c r="CY12" s="647"/>
      <c r="CZ12" s="648">
        <v>1</v>
      </c>
      <c r="DA12" s="648"/>
      <c r="DB12" s="648"/>
      <c r="DC12" s="648"/>
      <c r="DD12" s="654">
        <v>6189</v>
      </c>
      <c r="DE12" s="646"/>
      <c r="DF12" s="646"/>
      <c r="DG12" s="646"/>
      <c r="DH12" s="646"/>
      <c r="DI12" s="646"/>
      <c r="DJ12" s="646"/>
      <c r="DK12" s="646"/>
      <c r="DL12" s="646"/>
      <c r="DM12" s="646"/>
      <c r="DN12" s="646"/>
      <c r="DO12" s="646"/>
      <c r="DP12" s="647"/>
      <c r="DQ12" s="654">
        <v>184196</v>
      </c>
      <c r="DR12" s="646"/>
      <c r="DS12" s="646"/>
      <c r="DT12" s="646"/>
      <c r="DU12" s="646"/>
      <c r="DV12" s="646"/>
      <c r="DW12" s="646"/>
      <c r="DX12" s="646"/>
      <c r="DY12" s="646"/>
      <c r="DZ12" s="646"/>
      <c r="EA12" s="646"/>
      <c r="EB12" s="646"/>
      <c r="EC12" s="655"/>
    </row>
    <row r="13" spans="2:143" ht="11.25" customHeight="1">
      <c r="B13" s="642" t="s">
        <v>250</v>
      </c>
      <c r="C13" s="643"/>
      <c r="D13" s="643"/>
      <c r="E13" s="643"/>
      <c r="F13" s="643"/>
      <c r="G13" s="643"/>
      <c r="H13" s="643"/>
      <c r="I13" s="643"/>
      <c r="J13" s="643"/>
      <c r="K13" s="643"/>
      <c r="L13" s="643"/>
      <c r="M13" s="643"/>
      <c r="N13" s="643"/>
      <c r="O13" s="643"/>
      <c r="P13" s="643"/>
      <c r="Q13" s="644"/>
      <c r="R13" s="645" t="s">
        <v>171</v>
      </c>
      <c r="S13" s="646"/>
      <c r="T13" s="646"/>
      <c r="U13" s="646"/>
      <c r="V13" s="646"/>
      <c r="W13" s="646"/>
      <c r="X13" s="646"/>
      <c r="Y13" s="647"/>
      <c r="Z13" s="648" t="s">
        <v>135</v>
      </c>
      <c r="AA13" s="648"/>
      <c r="AB13" s="648"/>
      <c r="AC13" s="648"/>
      <c r="AD13" s="649" t="s">
        <v>241</v>
      </c>
      <c r="AE13" s="649"/>
      <c r="AF13" s="649"/>
      <c r="AG13" s="649"/>
      <c r="AH13" s="649"/>
      <c r="AI13" s="649"/>
      <c r="AJ13" s="649"/>
      <c r="AK13" s="649"/>
      <c r="AL13" s="650" t="s">
        <v>171</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4286918</v>
      </c>
      <c r="BH13" s="646"/>
      <c r="BI13" s="646"/>
      <c r="BJ13" s="646"/>
      <c r="BK13" s="646"/>
      <c r="BL13" s="646"/>
      <c r="BM13" s="646"/>
      <c r="BN13" s="647"/>
      <c r="BO13" s="648">
        <v>41.1</v>
      </c>
      <c r="BP13" s="648"/>
      <c r="BQ13" s="648"/>
      <c r="BR13" s="648"/>
      <c r="BS13" s="654" t="s">
        <v>171</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2273705</v>
      </c>
      <c r="CS13" s="646"/>
      <c r="CT13" s="646"/>
      <c r="CU13" s="646"/>
      <c r="CV13" s="646"/>
      <c r="CW13" s="646"/>
      <c r="CX13" s="646"/>
      <c r="CY13" s="647"/>
      <c r="CZ13" s="648">
        <v>8.1</v>
      </c>
      <c r="DA13" s="648"/>
      <c r="DB13" s="648"/>
      <c r="DC13" s="648"/>
      <c r="DD13" s="654">
        <v>893005</v>
      </c>
      <c r="DE13" s="646"/>
      <c r="DF13" s="646"/>
      <c r="DG13" s="646"/>
      <c r="DH13" s="646"/>
      <c r="DI13" s="646"/>
      <c r="DJ13" s="646"/>
      <c r="DK13" s="646"/>
      <c r="DL13" s="646"/>
      <c r="DM13" s="646"/>
      <c r="DN13" s="646"/>
      <c r="DO13" s="646"/>
      <c r="DP13" s="647"/>
      <c r="DQ13" s="654">
        <v>1168321</v>
      </c>
      <c r="DR13" s="646"/>
      <c r="DS13" s="646"/>
      <c r="DT13" s="646"/>
      <c r="DU13" s="646"/>
      <c r="DV13" s="646"/>
      <c r="DW13" s="646"/>
      <c r="DX13" s="646"/>
      <c r="DY13" s="646"/>
      <c r="DZ13" s="646"/>
      <c r="EA13" s="646"/>
      <c r="EB13" s="646"/>
      <c r="EC13" s="655"/>
    </row>
    <row r="14" spans="2:143" ht="11.25" customHeight="1">
      <c r="B14" s="642" t="s">
        <v>253</v>
      </c>
      <c r="C14" s="643"/>
      <c r="D14" s="643"/>
      <c r="E14" s="643"/>
      <c r="F14" s="643"/>
      <c r="G14" s="643"/>
      <c r="H14" s="643"/>
      <c r="I14" s="643"/>
      <c r="J14" s="643"/>
      <c r="K14" s="643"/>
      <c r="L14" s="643"/>
      <c r="M14" s="643"/>
      <c r="N14" s="643"/>
      <c r="O14" s="643"/>
      <c r="P14" s="643"/>
      <c r="Q14" s="644"/>
      <c r="R14" s="645">
        <v>37671</v>
      </c>
      <c r="S14" s="646"/>
      <c r="T14" s="646"/>
      <c r="U14" s="646"/>
      <c r="V14" s="646"/>
      <c r="W14" s="646"/>
      <c r="X14" s="646"/>
      <c r="Y14" s="647"/>
      <c r="Z14" s="648">
        <v>0.1</v>
      </c>
      <c r="AA14" s="648"/>
      <c r="AB14" s="648"/>
      <c r="AC14" s="648"/>
      <c r="AD14" s="649">
        <v>37671</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152177</v>
      </c>
      <c r="BH14" s="646"/>
      <c r="BI14" s="646"/>
      <c r="BJ14" s="646"/>
      <c r="BK14" s="646"/>
      <c r="BL14" s="646"/>
      <c r="BM14" s="646"/>
      <c r="BN14" s="647"/>
      <c r="BO14" s="648">
        <v>1.5</v>
      </c>
      <c r="BP14" s="648"/>
      <c r="BQ14" s="648"/>
      <c r="BR14" s="648"/>
      <c r="BS14" s="654" t="s">
        <v>135</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1024630</v>
      </c>
      <c r="CS14" s="646"/>
      <c r="CT14" s="646"/>
      <c r="CU14" s="646"/>
      <c r="CV14" s="646"/>
      <c r="CW14" s="646"/>
      <c r="CX14" s="646"/>
      <c r="CY14" s="647"/>
      <c r="CZ14" s="648">
        <v>3.6</v>
      </c>
      <c r="DA14" s="648"/>
      <c r="DB14" s="648"/>
      <c r="DC14" s="648"/>
      <c r="DD14" s="654">
        <v>26964</v>
      </c>
      <c r="DE14" s="646"/>
      <c r="DF14" s="646"/>
      <c r="DG14" s="646"/>
      <c r="DH14" s="646"/>
      <c r="DI14" s="646"/>
      <c r="DJ14" s="646"/>
      <c r="DK14" s="646"/>
      <c r="DL14" s="646"/>
      <c r="DM14" s="646"/>
      <c r="DN14" s="646"/>
      <c r="DO14" s="646"/>
      <c r="DP14" s="647"/>
      <c r="DQ14" s="654">
        <v>525886</v>
      </c>
      <c r="DR14" s="646"/>
      <c r="DS14" s="646"/>
      <c r="DT14" s="646"/>
      <c r="DU14" s="646"/>
      <c r="DV14" s="646"/>
      <c r="DW14" s="646"/>
      <c r="DX14" s="646"/>
      <c r="DY14" s="646"/>
      <c r="DZ14" s="646"/>
      <c r="EA14" s="646"/>
      <c r="EB14" s="646"/>
      <c r="EC14" s="655"/>
    </row>
    <row r="15" spans="2:143" ht="11.25" customHeight="1">
      <c r="B15" s="642" t="s">
        <v>256</v>
      </c>
      <c r="C15" s="643"/>
      <c r="D15" s="643"/>
      <c r="E15" s="643"/>
      <c r="F15" s="643"/>
      <c r="G15" s="643"/>
      <c r="H15" s="643"/>
      <c r="I15" s="643"/>
      <c r="J15" s="643"/>
      <c r="K15" s="643"/>
      <c r="L15" s="643"/>
      <c r="M15" s="643"/>
      <c r="N15" s="643"/>
      <c r="O15" s="643"/>
      <c r="P15" s="643"/>
      <c r="Q15" s="644"/>
      <c r="R15" s="645" t="s">
        <v>171</v>
      </c>
      <c r="S15" s="646"/>
      <c r="T15" s="646"/>
      <c r="U15" s="646"/>
      <c r="V15" s="646"/>
      <c r="W15" s="646"/>
      <c r="X15" s="646"/>
      <c r="Y15" s="647"/>
      <c r="Z15" s="648" t="s">
        <v>171</v>
      </c>
      <c r="AA15" s="648"/>
      <c r="AB15" s="648"/>
      <c r="AC15" s="648"/>
      <c r="AD15" s="649" t="s">
        <v>171</v>
      </c>
      <c r="AE15" s="649"/>
      <c r="AF15" s="649"/>
      <c r="AG15" s="649"/>
      <c r="AH15" s="649"/>
      <c r="AI15" s="649"/>
      <c r="AJ15" s="649"/>
      <c r="AK15" s="649"/>
      <c r="AL15" s="650" t="s">
        <v>171</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469481</v>
      </c>
      <c r="BH15" s="646"/>
      <c r="BI15" s="646"/>
      <c r="BJ15" s="646"/>
      <c r="BK15" s="646"/>
      <c r="BL15" s="646"/>
      <c r="BM15" s="646"/>
      <c r="BN15" s="647"/>
      <c r="BO15" s="648">
        <v>4.5</v>
      </c>
      <c r="BP15" s="648"/>
      <c r="BQ15" s="648"/>
      <c r="BR15" s="648"/>
      <c r="BS15" s="654" t="s">
        <v>135</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2946059</v>
      </c>
      <c r="CS15" s="646"/>
      <c r="CT15" s="646"/>
      <c r="CU15" s="646"/>
      <c r="CV15" s="646"/>
      <c r="CW15" s="646"/>
      <c r="CX15" s="646"/>
      <c r="CY15" s="647"/>
      <c r="CZ15" s="648">
        <v>10.5</v>
      </c>
      <c r="DA15" s="648"/>
      <c r="DB15" s="648"/>
      <c r="DC15" s="648"/>
      <c r="DD15" s="654">
        <v>487600</v>
      </c>
      <c r="DE15" s="646"/>
      <c r="DF15" s="646"/>
      <c r="DG15" s="646"/>
      <c r="DH15" s="646"/>
      <c r="DI15" s="646"/>
      <c r="DJ15" s="646"/>
      <c r="DK15" s="646"/>
      <c r="DL15" s="646"/>
      <c r="DM15" s="646"/>
      <c r="DN15" s="646"/>
      <c r="DO15" s="646"/>
      <c r="DP15" s="647"/>
      <c r="DQ15" s="654">
        <v>2299376</v>
      </c>
      <c r="DR15" s="646"/>
      <c r="DS15" s="646"/>
      <c r="DT15" s="646"/>
      <c r="DU15" s="646"/>
      <c r="DV15" s="646"/>
      <c r="DW15" s="646"/>
      <c r="DX15" s="646"/>
      <c r="DY15" s="646"/>
      <c r="DZ15" s="646"/>
      <c r="EA15" s="646"/>
      <c r="EB15" s="646"/>
      <c r="EC15" s="655"/>
    </row>
    <row r="16" spans="2:143" ht="11.25" customHeight="1">
      <c r="B16" s="642" t="s">
        <v>259</v>
      </c>
      <c r="C16" s="643"/>
      <c r="D16" s="643"/>
      <c r="E16" s="643"/>
      <c r="F16" s="643"/>
      <c r="G16" s="643"/>
      <c r="H16" s="643"/>
      <c r="I16" s="643"/>
      <c r="J16" s="643"/>
      <c r="K16" s="643"/>
      <c r="L16" s="643"/>
      <c r="M16" s="643"/>
      <c r="N16" s="643"/>
      <c r="O16" s="643"/>
      <c r="P16" s="643"/>
      <c r="Q16" s="644"/>
      <c r="R16" s="645">
        <v>13311</v>
      </c>
      <c r="S16" s="646"/>
      <c r="T16" s="646"/>
      <c r="U16" s="646"/>
      <c r="V16" s="646"/>
      <c r="W16" s="646"/>
      <c r="X16" s="646"/>
      <c r="Y16" s="647"/>
      <c r="Z16" s="648">
        <v>0</v>
      </c>
      <c r="AA16" s="648"/>
      <c r="AB16" s="648"/>
      <c r="AC16" s="648"/>
      <c r="AD16" s="649">
        <v>13311</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241</v>
      </c>
      <c r="BH16" s="646"/>
      <c r="BI16" s="646"/>
      <c r="BJ16" s="646"/>
      <c r="BK16" s="646"/>
      <c r="BL16" s="646"/>
      <c r="BM16" s="646"/>
      <c r="BN16" s="647"/>
      <c r="BO16" s="648" t="s">
        <v>135</v>
      </c>
      <c r="BP16" s="648"/>
      <c r="BQ16" s="648"/>
      <c r="BR16" s="648"/>
      <c r="BS16" s="654" t="s">
        <v>241</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t="s">
        <v>171</v>
      </c>
      <c r="CS16" s="646"/>
      <c r="CT16" s="646"/>
      <c r="CU16" s="646"/>
      <c r="CV16" s="646"/>
      <c r="CW16" s="646"/>
      <c r="CX16" s="646"/>
      <c r="CY16" s="647"/>
      <c r="CZ16" s="648" t="s">
        <v>241</v>
      </c>
      <c r="DA16" s="648"/>
      <c r="DB16" s="648"/>
      <c r="DC16" s="648"/>
      <c r="DD16" s="654" t="s">
        <v>135</v>
      </c>
      <c r="DE16" s="646"/>
      <c r="DF16" s="646"/>
      <c r="DG16" s="646"/>
      <c r="DH16" s="646"/>
      <c r="DI16" s="646"/>
      <c r="DJ16" s="646"/>
      <c r="DK16" s="646"/>
      <c r="DL16" s="646"/>
      <c r="DM16" s="646"/>
      <c r="DN16" s="646"/>
      <c r="DO16" s="646"/>
      <c r="DP16" s="647"/>
      <c r="DQ16" s="654" t="s">
        <v>241</v>
      </c>
      <c r="DR16" s="646"/>
      <c r="DS16" s="646"/>
      <c r="DT16" s="646"/>
      <c r="DU16" s="646"/>
      <c r="DV16" s="646"/>
      <c r="DW16" s="646"/>
      <c r="DX16" s="646"/>
      <c r="DY16" s="646"/>
      <c r="DZ16" s="646"/>
      <c r="EA16" s="646"/>
      <c r="EB16" s="646"/>
      <c r="EC16" s="655"/>
    </row>
    <row r="17" spans="2:133" ht="11.25" customHeight="1">
      <c r="B17" s="642" t="s">
        <v>262</v>
      </c>
      <c r="C17" s="643"/>
      <c r="D17" s="643"/>
      <c r="E17" s="643"/>
      <c r="F17" s="643"/>
      <c r="G17" s="643"/>
      <c r="H17" s="643"/>
      <c r="I17" s="643"/>
      <c r="J17" s="643"/>
      <c r="K17" s="643"/>
      <c r="L17" s="643"/>
      <c r="M17" s="643"/>
      <c r="N17" s="643"/>
      <c r="O17" s="643"/>
      <c r="P17" s="643"/>
      <c r="Q17" s="644"/>
      <c r="R17" s="645">
        <v>183292</v>
      </c>
      <c r="S17" s="646"/>
      <c r="T17" s="646"/>
      <c r="U17" s="646"/>
      <c r="V17" s="646"/>
      <c r="W17" s="646"/>
      <c r="X17" s="646"/>
      <c r="Y17" s="647"/>
      <c r="Z17" s="648">
        <v>0.6</v>
      </c>
      <c r="AA17" s="648"/>
      <c r="AB17" s="648"/>
      <c r="AC17" s="648"/>
      <c r="AD17" s="649">
        <v>183292</v>
      </c>
      <c r="AE17" s="649"/>
      <c r="AF17" s="649"/>
      <c r="AG17" s="649"/>
      <c r="AH17" s="649"/>
      <c r="AI17" s="649"/>
      <c r="AJ17" s="649"/>
      <c r="AK17" s="649"/>
      <c r="AL17" s="650">
        <v>1.3</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135</v>
      </c>
      <c r="BH17" s="646"/>
      <c r="BI17" s="646"/>
      <c r="BJ17" s="646"/>
      <c r="BK17" s="646"/>
      <c r="BL17" s="646"/>
      <c r="BM17" s="646"/>
      <c r="BN17" s="647"/>
      <c r="BO17" s="648" t="s">
        <v>241</v>
      </c>
      <c r="BP17" s="648"/>
      <c r="BQ17" s="648"/>
      <c r="BR17" s="648"/>
      <c r="BS17" s="654" t="s">
        <v>241</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1244082</v>
      </c>
      <c r="CS17" s="646"/>
      <c r="CT17" s="646"/>
      <c r="CU17" s="646"/>
      <c r="CV17" s="646"/>
      <c r="CW17" s="646"/>
      <c r="CX17" s="646"/>
      <c r="CY17" s="647"/>
      <c r="CZ17" s="648">
        <v>4.4000000000000004</v>
      </c>
      <c r="DA17" s="648"/>
      <c r="DB17" s="648"/>
      <c r="DC17" s="648"/>
      <c r="DD17" s="654" t="s">
        <v>135</v>
      </c>
      <c r="DE17" s="646"/>
      <c r="DF17" s="646"/>
      <c r="DG17" s="646"/>
      <c r="DH17" s="646"/>
      <c r="DI17" s="646"/>
      <c r="DJ17" s="646"/>
      <c r="DK17" s="646"/>
      <c r="DL17" s="646"/>
      <c r="DM17" s="646"/>
      <c r="DN17" s="646"/>
      <c r="DO17" s="646"/>
      <c r="DP17" s="647"/>
      <c r="DQ17" s="654">
        <v>1185734</v>
      </c>
      <c r="DR17" s="646"/>
      <c r="DS17" s="646"/>
      <c r="DT17" s="646"/>
      <c r="DU17" s="646"/>
      <c r="DV17" s="646"/>
      <c r="DW17" s="646"/>
      <c r="DX17" s="646"/>
      <c r="DY17" s="646"/>
      <c r="DZ17" s="646"/>
      <c r="EA17" s="646"/>
      <c r="EB17" s="646"/>
      <c r="EC17" s="655"/>
    </row>
    <row r="18" spans="2:133" ht="11.25" customHeight="1">
      <c r="B18" s="642" t="s">
        <v>265</v>
      </c>
      <c r="C18" s="643"/>
      <c r="D18" s="643"/>
      <c r="E18" s="643"/>
      <c r="F18" s="643"/>
      <c r="G18" s="643"/>
      <c r="H18" s="643"/>
      <c r="I18" s="643"/>
      <c r="J18" s="643"/>
      <c r="K18" s="643"/>
      <c r="L18" s="643"/>
      <c r="M18" s="643"/>
      <c r="N18" s="643"/>
      <c r="O18" s="643"/>
      <c r="P18" s="643"/>
      <c r="Q18" s="644"/>
      <c r="R18" s="645">
        <v>96374</v>
      </c>
      <c r="S18" s="646"/>
      <c r="T18" s="646"/>
      <c r="U18" s="646"/>
      <c r="V18" s="646"/>
      <c r="W18" s="646"/>
      <c r="X18" s="646"/>
      <c r="Y18" s="647"/>
      <c r="Z18" s="648">
        <v>0.3</v>
      </c>
      <c r="AA18" s="648"/>
      <c r="AB18" s="648"/>
      <c r="AC18" s="648"/>
      <c r="AD18" s="649">
        <v>96374</v>
      </c>
      <c r="AE18" s="649"/>
      <c r="AF18" s="649"/>
      <c r="AG18" s="649"/>
      <c r="AH18" s="649"/>
      <c r="AI18" s="649"/>
      <c r="AJ18" s="649"/>
      <c r="AK18" s="649"/>
      <c r="AL18" s="650">
        <v>0.7</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241</v>
      </c>
      <c r="BH18" s="646"/>
      <c r="BI18" s="646"/>
      <c r="BJ18" s="646"/>
      <c r="BK18" s="646"/>
      <c r="BL18" s="646"/>
      <c r="BM18" s="646"/>
      <c r="BN18" s="647"/>
      <c r="BO18" s="648" t="s">
        <v>241</v>
      </c>
      <c r="BP18" s="648"/>
      <c r="BQ18" s="648"/>
      <c r="BR18" s="648"/>
      <c r="BS18" s="654" t="s">
        <v>135</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135</v>
      </c>
      <c r="CS18" s="646"/>
      <c r="CT18" s="646"/>
      <c r="CU18" s="646"/>
      <c r="CV18" s="646"/>
      <c r="CW18" s="646"/>
      <c r="CX18" s="646"/>
      <c r="CY18" s="647"/>
      <c r="CZ18" s="648" t="s">
        <v>241</v>
      </c>
      <c r="DA18" s="648"/>
      <c r="DB18" s="648"/>
      <c r="DC18" s="648"/>
      <c r="DD18" s="654" t="s">
        <v>135</v>
      </c>
      <c r="DE18" s="646"/>
      <c r="DF18" s="646"/>
      <c r="DG18" s="646"/>
      <c r="DH18" s="646"/>
      <c r="DI18" s="646"/>
      <c r="DJ18" s="646"/>
      <c r="DK18" s="646"/>
      <c r="DL18" s="646"/>
      <c r="DM18" s="646"/>
      <c r="DN18" s="646"/>
      <c r="DO18" s="646"/>
      <c r="DP18" s="647"/>
      <c r="DQ18" s="654" t="s">
        <v>241</v>
      </c>
      <c r="DR18" s="646"/>
      <c r="DS18" s="646"/>
      <c r="DT18" s="646"/>
      <c r="DU18" s="646"/>
      <c r="DV18" s="646"/>
      <c r="DW18" s="646"/>
      <c r="DX18" s="646"/>
      <c r="DY18" s="646"/>
      <c r="DZ18" s="646"/>
      <c r="EA18" s="646"/>
      <c r="EB18" s="646"/>
      <c r="EC18" s="655"/>
    </row>
    <row r="19" spans="2:133" ht="11.25" customHeight="1">
      <c r="B19" s="642" t="s">
        <v>268</v>
      </c>
      <c r="C19" s="643"/>
      <c r="D19" s="643"/>
      <c r="E19" s="643"/>
      <c r="F19" s="643"/>
      <c r="G19" s="643"/>
      <c r="H19" s="643"/>
      <c r="I19" s="643"/>
      <c r="J19" s="643"/>
      <c r="K19" s="643"/>
      <c r="L19" s="643"/>
      <c r="M19" s="643"/>
      <c r="N19" s="643"/>
      <c r="O19" s="643"/>
      <c r="P19" s="643"/>
      <c r="Q19" s="644"/>
      <c r="R19" s="645">
        <v>6402</v>
      </c>
      <c r="S19" s="646"/>
      <c r="T19" s="646"/>
      <c r="U19" s="646"/>
      <c r="V19" s="646"/>
      <c r="W19" s="646"/>
      <c r="X19" s="646"/>
      <c r="Y19" s="647"/>
      <c r="Z19" s="648">
        <v>0</v>
      </c>
      <c r="AA19" s="648"/>
      <c r="AB19" s="648"/>
      <c r="AC19" s="648"/>
      <c r="AD19" s="649">
        <v>6402</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877857</v>
      </c>
      <c r="BH19" s="646"/>
      <c r="BI19" s="646"/>
      <c r="BJ19" s="646"/>
      <c r="BK19" s="646"/>
      <c r="BL19" s="646"/>
      <c r="BM19" s="646"/>
      <c r="BN19" s="647"/>
      <c r="BO19" s="648">
        <v>8.4</v>
      </c>
      <c r="BP19" s="648"/>
      <c r="BQ19" s="648"/>
      <c r="BR19" s="648"/>
      <c r="BS19" s="654" t="s">
        <v>241</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241</v>
      </c>
      <c r="CS19" s="646"/>
      <c r="CT19" s="646"/>
      <c r="CU19" s="646"/>
      <c r="CV19" s="646"/>
      <c r="CW19" s="646"/>
      <c r="CX19" s="646"/>
      <c r="CY19" s="647"/>
      <c r="CZ19" s="648" t="s">
        <v>241</v>
      </c>
      <c r="DA19" s="648"/>
      <c r="DB19" s="648"/>
      <c r="DC19" s="648"/>
      <c r="DD19" s="654" t="s">
        <v>241</v>
      </c>
      <c r="DE19" s="646"/>
      <c r="DF19" s="646"/>
      <c r="DG19" s="646"/>
      <c r="DH19" s="646"/>
      <c r="DI19" s="646"/>
      <c r="DJ19" s="646"/>
      <c r="DK19" s="646"/>
      <c r="DL19" s="646"/>
      <c r="DM19" s="646"/>
      <c r="DN19" s="646"/>
      <c r="DO19" s="646"/>
      <c r="DP19" s="647"/>
      <c r="DQ19" s="654" t="s">
        <v>241</v>
      </c>
      <c r="DR19" s="646"/>
      <c r="DS19" s="646"/>
      <c r="DT19" s="646"/>
      <c r="DU19" s="646"/>
      <c r="DV19" s="646"/>
      <c r="DW19" s="646"/>
      <c r="DX19" s="646"/>
      <c r="DY19" s="646"/>
      <c r="DZ19" s="646"/>
      <c r="EA19" s="646"/>
      <c r="EB19" s="646"/>
      <c r="EC19" s="655"/>
    </row>
    <row r="20" spans="2:133" ht="11.25" customHeight="1">
      <c r="B20" s="642" t="s">
        <v>271</v>
      </c>
      <c r="C20" s="643"/>
      <c r="D20" s="643"/>
      <c r="E20" s="643"/>
      <c r="F20" s="643"/>
      <c r="G20" s="643"/>
      <c r="H20" s="643"/>
      <c r="I20" s="643"/>
      <c r="J20" s="643"/>
      <c r="K20" s="643"/>
      <c r="L20" s="643"/>
      <c r="M20" s="643"/>
      <c r="N20" s="643"/>
      <c r="O20" s="643"/>
      <c r="P20" s="643"/>
      <c r="Q20" s="644"/>
      <c r="R20" s="645">
        <v>2748</v>
      </c>
      <c r="S20" s="646"/>
      <c r="T20" s="646"/>
      <c r="U20" s="646"/>
      <c r="V20" s="646"/>
      <c r="W20" s="646"/>
      <c r="X20" s="646"/>
      <c r="Y20" s="647"/>
      <c r="Z20" s="648">
        <v>0</v>
      </c>
      <c r="AA20" s="648"/>
      <c r="AB20" s="648"/>
      <c r="AC20" s="648"/>
      <c r="AD20" s="649">
        <v>2748</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877857</v>
      </c>
      <c r="BH20" s="646"/>
      <c r="BI20" s="646"/>
      <c r="BJ20" s="646"/>
      <c r="BK20" s="646"/>
      <c r="BL20" s="646"/>
      <c r="BM20" s="646"/>
      <c r="BN20" s="647"/>
      <c r="BO20" s="648">
        <v>8.4</v>
      </c>
      <c r="BP20" s="648"/>
      <c r="BQ20" s="648"/>
      <c r="BR20" s="648"/>
      <c r="BS20" s="654" t="s">
        <v>171</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28165643</v>
      </c>
      <c r="CS20" s="646"/>
      <c r="CT20" s="646"/>
      <c r="CU20" s="646"/>
      <c r="CV20" s="646"/>
      <c r="CW20" s="646"/>
      <c r="CX20" s="646"/>
      <c r="CY20" s="647"/>
      <c r="CZ20" s="648">
        <v>100</v>
      </c>
      <c r="DA20" s="648"/>
      <c r="DB20" s="648"/>
      <c r="DC20" s="648"/>
      <c r="DD20" s="654">
        <v>1572016</v>
      </c>
      <c r="DE20" s="646"/>
      <c r="DF20" s="646"/>
      <c r="DG20" s="646"/>
      <c r="DH20" s="646"/>
      <c r="DI20" s="646"/>
      <c r="DJ20" s="646"/>
      <c r="DK20" s="646"/>
      <c r="DL20" s="646"/>
      <c r="DM20" s="646"/>
      <c r="DN20" s="646"/>
      <c r="DO20" s="646"/>
      <c r="DP20" s="647"/>
      <c r="DQ20" s="654">
        <v>16657244</v>
      </c>
      <c r="DR20" s="646"/>
      <c r="DS20" s="646"/>
      <c r="DT20" s="646"/>
      <c r="DU20" s="646"/>
      <c r="DV20" s="646"/>
      <c r="DW20" s="646"/>
      <c r="DX20" s="646"/>
      <c r="DY20" s="646"/>
      <c r="DZ20" s="646"/>
      <c r="EA20" s="646"/>
      <c r="EB20" s="646"/>
      <c r="EC20" s="655"/>
    </row>
    <row r="21" spans="2:133" ht="11.25" customHeight="1">
      <c r="B21" s="642" t="s">
        <v>274</v>
      </c>
      <c r="C21" s="643"/>
      <c r="D21" s="643"/>
      <c r="E21" s="643"/>
      <c r="F21" s="643"/>
      <c r="G21" s="643"/>
      <c r="H21" s="643"/>
      <c r="I21" s="643"/>
      <c r="J21" s="643"/>
      <c r="K21" s="643"/>
      <c r="L21" s="643"/>
      <c r="M21" s="643"/>
      <c r="N21" s="643"/>
      <c r="O21" s="643"/>
      <c r="P21" s="643"/>
      <c r="Q21" s="644"/>
      <c r="R21" s="645">
        <v>77768</v>
      </c>
      <c r="S21" s="646"/>
      <c r="T21" s="646"/>
      <c r="U21" s="646"/>
      <c r="V21" s="646"/>
      <c r="W21" s="646"/>
      <c r="X21" s="646"/>
      <c r="Y21" s="647"/>
      <c r="Z21" s="648">
        <v>0.3</v>
      </c>
      <c r="AA21" s="648"/>
      <c r="AB21" s="648"/>
      <c r="AC21" s="648"/>
      <c r="AD21" s="649">
        <v>77768</v>
      </c>
      <c r="AE21" s="649"/>
      <c r="AF21" s="649"/>
      <c r="AG21" s="649"/>
      <c r="AH21" s="649"/>
      <c r="AI21" s="649"/>
      <c r="AJ21" s="649"/>
      <c r="AK21" s="649"/>
      <c r="AL21" s="650">
        <v>0.6</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171</v>
      </c>
      <c r="BH21" s="646"/>
      <c r="BI21" s="646"/>
      <c r="BJ21" s="646"/>
      <c r="BK21" s="646"/>
      <c r="BL21" s="646"/>
      <c r="BM21" s="646"/>
      <c r="BN21" s="647"/>
      <c r="BO21" s="648" t="s">
        <v>171</v>
      </c>
      <c r="BP21" s="648"/>
      <c r="BQ21" s="648"/>
      <c r="BR21" s="648"/>
      <c r="BS21" s="654" t="s">
        <v>171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276</v>
      </c>
      <c r="C22" s="643"/>
      <c r="D22" s="643"/>
      <c r="E22" s="643"/>
      <c r="F22" s="643"/>
      <c r="G22" s="643"/>
      <c r="H22" s="643"/>
      <c r="I22" s="643"/>
      <c r="J22" s="643"/>
      <c r="K22" s="643"/>
      <c r="L22" s="643"/>
      <c r="M22" s="643"/>
      <c r="N22" s="643"/>
      <c r="O22" s="643"/>
      <c r="P22" s="643"/>
      <c r="Q22" s="644"/>
      <c r="R22" s="645">
        <v>2092959</v>
      </c>
      <c r="S22" s="646"/>
      <c r="T22" s="646"/>
      <c r="U22" s="646"/>
      <c r="V22" s="646"/>
      <c r="W22" s="646"/>
      <c r="X22" s="646"/>
      <c r="Y22" s="647"/>
      <c r="Z22" s="648">
        <v>7.2</v>
      </c>
      <c r="AA22" s="648"/>
      <c r="AB22" s="648"/>
      <c r="AC22" s="648"/>
      <c r="AD22" s="649">
        <v>1929854</v>
      </c>
      <c r="AE22" s="649"/>
      <c r="AF22" s="649"/>
      <c r="AG22" s="649"/>
      <c r="AH22" s="649"/>
      <c r="AI22" s="649"/>
      <c r="AJ22" s="649"/>
      <c r="AK22" s="649"/>
      <c r="AL22" s="650">
        <v>14.1</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241</v>
      </c>
      <c r="BH22" s="646"/>
      <c r="BI22" s="646"/>
      <c r="BJ22" s="646"/>
      <c r="BK22" s="646"/>
      <c r="BL22" s="646"/>
      <c r="BM22" s="646"/>
      <c r="BN22" s="647"/>
      <c r="BO22" s="648" t="s">
        <v>171</v>
      </c>
      <c r="BP22" s="648"/>
      <c r="BQ22" s="648"/>
      <c r="BR22" s="648"/>
      <c r="BS22" s="654" t="s">
        <v>171</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279</v>
      </c>
      <c r="C23" s="643"/>
      <c r="D23" s="643"/>
      <c r="E23" s="643"/>
      <c r="F23" s="643"/>
      <c r="G23" s="643"/>
      <c r="H23" s="643"/>
      <c r="I23" s="643"/>
      <c r="J23" s="643"/>
      <c r="K23" s="643"/>
      <c r="L23" s="643"/>
      <c r="M23" s="643"/>
      <c r="N23" s="643"/>
      <c r="O23" s="643"/>
      <c r="P23" s="643"/>
      <c r="Q23" s="644"/>
      <c r="R23" s="645">
        <v>1929854</v>
      </c>
      <c r="S23" s="646"/>
      <c r="T23" s="646"/>
      <c r="U23" s="646"/>
      <c r="V23" s="646"/>
      <c r="W23" s="646"/>
      <c r="X23" s="646"/>
      <c r="Y23" s="647"/>
      <c r="Z23" s="648">
        <v>6.7</v>
      </c>
      <c r="AA23" s="648"/>
      <c r="AB23" s="648"/>
      <c r="AC23" s="648"/>
      <c r="AD23" s="649">
        <v>1929854</v>
      </c>
      <c r="AE23" s="649"/>
      <c r="AF23" s="649"/>
      <c r="AG23" s="649"/>
      <c r="AH23" s="649"/>
      <c r="AI23" s="649"/>
      <c r="AJ23" s="649"/>
      <c r="AK23" s="649"/>
      <c r="AL23" s="650">
        <v>14.1</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v>877857</v>
      </c>
      <c r="BH23" s="646"/>
      <c r="BI23" s="646"/>
      <c r="BJ23" s="646"/>
      <c r="BK23" s="646"/>
      <c r="BL23" s="646"/>
      <c r="BM23" s="646"/>
      <c r="BN23" s="647"/>
      <c r="BO23" s="648">
        <v>8.4</v>
      </c>
      <c r="BP23" s="648"/>
      <c r="BQ23" s="648"/>
      <c r="BR23" s="648"/>
      <c r="BS23" s="654" t="s">
        <v>135</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c r="B24" s="642" t="s">
        <v>286</v>
      </c>
      <c r="C24" s="643"/>
      <c r="D24" s="643"/>
      <c r="E24" s="643"/>
      <c r="F24" s="643"/>
      <c r="G24" s="643"/>
      <c r="H24" s="643"/>
      <c r="I24" s="643"/>
      <c r="J24" s="643"/>
      <c r="K24" s="643"/>
      <c r="L24" s="643"/>
      <c r="M24" s="643"/>
      <c r="N24" s="643"/>
      <c r="O24" s="643"/>
      <c r="P24" s="643"/>
      <c r="Q24" s="644"/>
      <c r="R24" s="645">
        <v>163061</v>
      </c>
      <c r="S24" s="646"/>
      <c r="T24" s="646"/>
      <c r="U24" s="646"/>
      <c r="V24" s="646"/>
      <c r="W24" s="646"/>
      <c r="X24" s="646"/>
      <c r="Y24" s="647"/>
      <c r="Z24" s="648">
        <v>0.6</v>
      </c>
      <c r="AA24" s="648"/>
      <c r="AB24" s="648"/>
      <c r="AC24" s="648"/>
      <c r="AD24" s="649" t="s">
        <v>171</v>
      </c>
      <c r="AE24" s="649"/>
      <c r="AF24" s="649"/>
      <c r="AG24" s="649"/>
      <c r="AH24" s="649"/>
      <c r="AI24" s="649"/>
      <c r="AJ24" s="649"/>
      <c r="AK24" s="649"/>
      <c r="AL24" s="650" t="s">
        <v>171</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241</v>
      </c>
      <c r="BH24" s="646"/>
      <c r="BI24" s="646"/>
      <c r="BJ24" s="646"/>
      <c r="BK24" s="646"/>
      <c r="BL24" s="646"/>
      <c r="BM24" s="646"/>
      <c r="BN24" s="647"/>
      <c r="BO24" s="648" t="s">
        <v>241</v>
      </c>
      <c r="BP24" s="648"/>
      <c r="BQ24" s="648"/>
      <c r="BR24" s="648"/>
      <c r="BS24" s="654" t="s">
        <v>135</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15981981</v>
      </c>
      <c r="CS24" s="635"/>
      <c r="CT24" s="635"/>
      <c r="CU24" s="635"/>
      <c r="CV24" s="635"/>
      <c r="CW24" s="635"/>
      <c r="CX24" s="635"/>
      <c r="CY24" s="636"/>
      <c r="CZ24" s="639">
        <v>56.7</v>
      </c>
      <c r="DA24" s="640"/>
      <c r="DB24" s="640"/>
      <c r="DC24" s="659"/>
      <c r="DD24" s="679">
        <v>7995505</v>
      </c>
      <c r="DE24" s="635"/>
      <c r="DF24" s="635"/>
      <c r="DG24" s="635"/>
      <c r="DH24" s="635"/>
      <c r="DI24" s="635"/>
      <c r="DJ24" s="635"/>
      <c r="DK24" s="636"/>
      <c r="DL24" s="679">
        <v>7868406</v>
      </c>
      <c r="DM24" s="635"/>
      <c r="DN24" s="635"/>
      <c r="DO24" s="635"/>
      <c r="DP24" s="635"/>
      <c r="DQ24" s="635"/>
      <c r="DR24" s="635"/>
      <c r="DS24" s="635"/>
      <c r="DT24" s="635"/>
      <c r="DU24" s="635"/>
      <c r="DV24" s="636"/>
      <c r="DW24" s="639">
        <v>53.6</v>
      </c>
      <c r="DX24" s="640"/>
      <c r="DY24" s="640"/>
      <c r="DZ24" s="640"/>
      <c r="EA24" s="640"/>
      <c r="EB24" s="640"/>
      <c r="EC24" s="641"/>
    </row>
    <row r="25" spans="2:133" ht="11.25" customHeight="1">
      <c r="B25" s="642" t="s">
        <v>289</v>
      </c>
      <c r="C25" s="643"/>
      <c r="D25" s="643"/>
      <c r="E25" s="643"/>
      <c r="F25" s="643"/>
      <c r="G25" s="643"/>
      <c r="H25" s="643"/>
      <c r="I25" s="643"/>
      <c r="J25" s="643"/>
      <c r="K25" s="643"/>
      <c r="L25" s="643"/>
      <c r="M25" s="643"/>
      <c r="N25" s="643"/>
      <c r="O25" s="643"/>
      <c r="P25" s="643"/>
      <c r="Q25" s="644"/>
      <c r="R25" s="645">
        <v>44</v>
      </c>
      <c r="S25" s="646"/>
      <c r="T25" s="646"/>
      <c r="U25" s="646"/>
      <c r="V25" s="646"/>
      <c r="W25" s="646"/>
      <c r="X25" s="646"/>
      <c r="Y25" s="647"/>
      <c r="Z25" s="648">
        <v>0</v>
      </c>
      <c r="AA25" s="648"/>
      <c r="AB25" s="648"/>
      <c r="AC25" s="648"/>
      <c r="AD25" s="649" t="s">
        <v>135</v>
      </c>
      <c r="AE25" s="649"/>
      <c r="AF25" s="649"/>
      <c r="AG25" s="649"/>
      <c r="AH25" s="649"/>
      <c r="AI25" s="649"/>
      <c r="AJ25" s="649"/>
      <c r="AK25" s="649"/>
      <c r="AL25" s="650" t="s">
        <v>241</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241</v>
      </c>
      <c r="BH25" s="646"/>
      <c r="BI25" s="646"/>
      <c r="BJ25" s="646"/>
      <c r="BK25" s="646"/>
      <c r="BL25" s="646"/>
      <c r="BM25" s="646"/>
      <c r="BN25" s="647"/>
      <c r="BO25" s="648" t="s">
        <v>171</v>
      </c>
      <c r="BP25" s="648"/>
      <c r="BQ25" s="648"/>
      <c r="BR25" s="648"/>
      <c r="BS25" s="654" t="s">
        <v>171</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3822820</v>
      </c>
      <c r="CS25" s="682"/>
      <c r="CT25" s="682"/>
      <c r="CU25" s="682"/>
      <c r="CV25" s="682"/>
      <c r="CW25" s="682"/>
      <c r="CX25" s="682"/>
      <c r="CY25" s="683"/>
      <c r="CZ25" s="650">
        <v>13.6</v>
      </c>
      <c r="DA25" s="680"/>
      <c r="DB25" s="680"/>
      <c r="DC25" s="684"/>
      <c r="DD25" s="654">
        <v>3475278</v>
      </c>
      <c r="DE25" s="682"/>
      <c r="DF25" s="682"/>
      <c r="DG25" s="682"/>
      <c r="DH25" s="682"/>
      <c r="DI25" s="682"/>
      <c r="DJ25" s="682"/>
      <c r="DK25" s="683"/>
      <c r="DL25" s="654">
        <v>3348179</v>
      </c>
      <c r="DM25" s="682"/>
      <c r="DN25" s="682"/>
      <c r="DO25" s="682"/>
      <c r="DP25" s="682"/>
      <c r="DQ25" s="682"/>
      <c r="DR25" s="682"/>
      <c r="DS25" s="682"/>
      <c r="DT25" s="682"/>
      <c r="DU25" s="682"/>
      <c r="DV25" s="683"/>
      <c r="DW25" s="650">
        <v>22.8</v>
      </c>
      <c r="DX25" s="680"/>
      <c r="DY25" s="680"/>
      <c r="DZ25" s="680"/>
      <c r="EA25" s="680"/>
      <c r="EB25" s="680"/>
      <c r="EC25" s="681"/>
    </row>
    <row r="26" spans="2:133" ht="11.25" customHeight="1">
      <c r="B26" s="642" t="s">
        <v>292</v>
      </c>
      <c r="C26" s="643"/>
      <c r="D26" s="643"/>
      <c r="E26" s="643"/>
      <c r="F26" s="643"/>
      <c r="G26" s="643"/>
      <c r="H26" s="643"/>
      <c r="I26" s="643"/>
      <c r="J26" s="643"/>
      <c r="K26" s="643"/>
      <c r="L26" s="643"/>
      <c r="M26" s="643"/>
      <c r="N26" s="643"/>
      <c r="O26" s="643"/>
      <c r="P26" s="643"/>
      <c r="Q26" s="644"/>
      <c r="R26" s="645">
        <v>14208766</v>
      </c>
      <c r="S26" s="646"/>
      <c r="T26" s="646"/>
      <c r="U26" s="646"/>
      <c r="V26" s="646"/>
      <c r="W26" s="646"/>
      <c r="X26" s="646"/>
      <c r="Y26" s="647"/>
      <c r="Z26" s="648">
        <v>49</v>
      </c>
      <c r="AA26" s="648"/>
      <c r="AB26" s="648"/>
      <c r="AC26" s="648"/>
      <c r="AD26" s="649">
        <v>13167804</v>
      </c>
      <c r="AE26" s="649"/>
      <c r="AF26" s="649"/>
      <c r="AG26" s="649"/>
      <c r="AH26" s="649"/>
      <c r="AI26" s="649"/>
      <c r="AJ26" s="649"/>
      <c r="AK26" s="649"/>
      <c r="AL26" s="650">
        <v>95.9</v>
      </c>
      <c r="AM26" s="651"/>
      <c r="AN26" s="651"/>
      <c r="AO26" s="652"/>
      <c r="AP26" s="664" t="s">
        <v>293</v>
      </c>
      <c r="AQ26" s="691"/>
      <c r="AR26" s="691"/>
      <c r="AS26" s="691"/>
      <c r="AT26" s="691"/>
      <c r="AU26" s="691"/>
      <c r="AV26" s="691"/>
      <c r="AW26" s="691"/>
      <c r="AX26" s="691"/>
      <c r="AY26" s="691"/>
      <c r="AZ26" s="691"/>
      <c r="BA26" s="691"/>
      <c r="BB26" s="691"/>
      <c r="BC26" s="691"/>
      <c r="BD26" s="691"/>
      <c r="BE26" s="691"/>
      <c r="BF26" s="666"/>
      <c r="BG26" s="645" t="s">
        <v>135</v>
      </c>
      <c r="BH26" s="646"/>
      <c r="BI26" s="646"/>
      <c r="BJ26" s="646"/>
      <c r="BK26" s="646"/>
      <c r="BL26" s="646"/>
      <c r="BM26" s="646"/>
      <c r="BN26" s="647"/>
      <c r="BO26" s="648" t="s">
        <v>135</v>
      </c>
      <c r="BP26" s="648"/>
      <c r="BQ26" s="648"/>
      <c r="BR26" s="648"/>
      <c r="BS26" s="654" t="s">
        <v>171</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2237861</v>
      </c>
      <c r="CS26" s="646"/>
      <c r="CT26" s="646"/>
      <c r="CU26" s="646"/>
      <c r="CV26" s="646"/>
      <c r="CW26" s="646"/>
      <c r="CX26" s="646"/>
      <c r="CY26" s="647"/>
      <c r="CZ26" s="650">
        <v>7.9</v>
      </c>
      <c r="DA26" s="680"/>
      <c r="DB26" s="680"/>
      <c r="DC26" s="684"/>
      <c r="DD26" s="654">
        <v>2023645</v>
      </c>
      <c r="DE26" s="646"/>
      <c r="DF26" s="646"/>
      <c r="DG26" s="646"/>
      <c r="DH26" s="646"/>
      <c r="DI26" s="646"/>
      <c r="DJ26" s="646"/>
      <c r="DK26" s="647"/>
      <c r="DL26" s="654" t="s">
        <v>241</v>
      </c>
      <c r="DM26" s="646"/>
      <c r="DN26" s="646"/>
      <c r="DO26" s="646"/>
      <c r="DP26" s="646"/>
      <c r="DQ26" s="646"/>
      <c r="DR26" s="646"/>
      <c r="DS26" s="646"/>
      <c r="DT26" s="646"/>
      <c r="DU26" s="646"/>
      <c r="DV26" s="647"/>
      <c r="DW26" s="650" t="s">
        <v>241</v>
      </c>
      <c r="DX26" s="680"/>
      <c r="DY26" s="680"/>
      <c r="DZ26" s="680"/>
      <c r="EA26" s="680"/>
      <c r="EB26" s="680"/>
      <c r="EC26" s="681"/>
    </row>
    <row r="27" spans="2:133" ht="11.25" customHeight="1">
      <c r="B27" s="642" t="s">
        <v>295</v>
      </c>
      <c r="C27" s="643"/>
      <c r="D27" s="643"/>
      <c r="E27" s="643"/>
      <c r="F27" s="643"/>
      <c r="G27" s="643"/>
      <c r="H27" s="643"/>
      <c r="I27" s="643"/>
      <c r="J27" s="643"/>
      <c r="K27" s="643"/>
      <c r="L27" s="643"/>
      <c r="M27" s="643"/>
      <c r="N27" s="643"/>
      <c r="O27" s="643"/>
      <c r="P27" s="643"/>
      <c r="Q27" s="644"/>
      <c r="R27" s="645">
        <v>10092</v>
      </c>
      <c r="S27" s="646"/>
      <c r="T27" s="646"/>
      <c r="U27" s="646"/>
      <c r="V27" s="646"/>
      <c r="W27" s="646"/>
      <c r="X27" s="646"/>
      <c r="Y27" s="647"/>
      <c r="Z27" s="648">
        <v>0</v>
      </c>
      <c r="AA27" s="648"/>
      <c r="AB27" s="648"/>
      <c r="AC27" s="648"/>
      <c r="AD27" s="649">
        <v>10092</v>
      </c>
      <c r="AE27" s="649"/>
      <c r="AF27" s="649"/>
      <c r="AG27" s="649"/>
      <c r="AH27" s="649"/>
      <c r="AI27" s="649"/>
      <c r="AJ27" s="649"/>
      <c r="AK27" s="649"/>
      <c r="AL27" s="650">
        <v>0.1</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10439592</v>
      </c>
      <c r="BH27" s="646"/>
      <c r="BI27" s="646"/>
      <c r="BJ27" s="646"/>
      <c r="BK27" s="646"/>
      <c r="BL27" s="646"/>
      <c r="BM27" s="646"/>
      <c r="BN27" s="647"/>
      <c r="BO27" s="648">
        <v>100</v>
      </c>
      <c r="BP27" s="648"/>
      <c r="BQ27" s="648"/>
      <c r="BR27" s="648"/>
      <c r="BS27" s="654">
        <v>19502</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10915079</v>
      </c>
      <c r="CS27" s="682"/>
      <c r="CT27" s="682"/>
      <c r="CU27" s="682"/>
      <c r="CV27" s="682"/>
      <c r="CW27" s="682"/>
      <c r="CX27" s="682"/>
      <c r="CY27" s="683"/>
      <c r="CZ27" s="650">
        <v>38.799999999999997</v>
      </c>
      <c r="DA27" s="680"/>
      <c r="DB27" s="680"/>
      <c r="DC27" s="684"/>
      <c r="DD27" s="654">
        <v>3334493</v>
      </c>
      <c r="DE27" s="682"/>
      <c r="DF27" s="682"/>
      <c r="DG27" s="682"/>
      <c r="DH27" s="682"/>
      <c r="DI27" s="682"/>
      <c r="DJ27" s="682"/>
      <c r="DK27" s="683"/>
      <c r="DL27" s="654">
        <v>3334493</v>
      </c>
      <c r="DM27" s="682"/>
      <c r="DN27" s="682"/>
      <c r="DO27" s="682"/>
      <c r="DP27" s="682"/>
      <c r="DQ27" s="682"/>
      <c r="DR27" s="682"/>
      <c r="DS27" s="682"/>
      <c r="DT27" s="682"/>
      <c r="DU27" s="682"/>
      <c r="DV27" s="683"/>
      <c r="DW27" s="650">
        <v>22.7</v>
      </c>
      <c r="DX27" s="680"/>
      <c r="DY27" s="680"/>
      <c r="DZ27" s="680"/>
      <c r="EA27" s="680"/>
      <c r="EB27" s="680"/>
      <c r="EC27" s="681"/>
    </row>
    <row r="28" spans="2:133" ht="11.25" customHeight="1">
      <c r="B28" s="642" t="s">
        <v>298</v>
      </c>
      <c r="C28" s="643"/>
      <c r="D28" s="643"/>
      <c r="E28" s="643"/>
      <c r="F28" s="643"/>
      <c r="G28" s="643"/>
      <c r="H28" s="643"/>
      <c r="I28" s="643"/>
      <c r="J28" s="643"/>
      <c r="K28" s="643"/>
      <c r="L28" s="643"/>
      <c r="M28" s="643"/>
      <c r="N28" s="643"/>
      <c r="O28" s="643"/>
      <c r="P28" s="643"/>
      <c r="Q28" s="644"/>
      <c r="R28" s="645">
        <v>208802</v>
      </c>
      <c r="S28" s="646"/>
      <c r="T28" s="646"/>
      <c r="U28" s="646"/>
      <c r="V28" s="646"/>
      <c r="W28" s="646"/>
      <c r="X28" s="646"/>
      <c r="Y28" s="647"/>
      <c r="Z28" s="648">
        <v>0.7</v>
      </c>
      <c r="AA28" s="648"/>
      <c r="AB28" s="648"/>
      <c r="AC28" s="648"/>
      <c r="AD28" s="649" t="s">
        <v>171</v>
      </c>
      <c r="AE28" s="649"/>
      <c r="AF28" s="649"/>
      <c r="AG28" s="649"/>
      <c r="AH28" s="649"/>
      <c r="AI28" s="649"/>
      <c r="AJ28" s="649"/>
      <c r="AK28" s="649"/>
      <c r="AL28" s="650" t="s">
        <v>241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1244082</v>
      </c>
      <c r="CS28" s="646"/>
      <c r="CT28" s="646"/>
      <c r="CU28" s="646"/>
      <c r="CV28" s="646"/>
      <c r="CW28" s="646"/>
      <c r="CX28" s="646"/>
      <c r="CY28" s="647"/>
      <c r="CZ28" s="650">
        <v>4.4000000000000004</v>
      </c>
      <c r="DA28" s="680"/>
      <c r="DB28" s="680"/>
      <c r="DC28" s="684"/>
      <c r="DD28" s="654">
        <v>1185734</v>
      </c>
      <c r="DE28" s="646"/>
      <c r="DF28" s="646"/>
      <c r="DG28" s="646"/>
      <c r="DH28" s="646"/>
      <c r="DI28" s="646"/>
      <c r="DJ28" s="646"/>
      <c r="DK28" s="647"/>
      <c r="DL28" s="654">
        <v>1185734</v>
      </c>
      <c r="DM28" s="646"/>
      <c r="DN28" s="646"/>
      <c r="DO28" s="646"/>
      <c r="DP28" s="646"/>
      <c r="DQ28" s="646"/>
      <c r="DR28" s="646"/>
      <c r="DS28" s="646"/>
      <c r="DT28" s="646"/>
      <c r="DU28" s="646"/>
      <c r="DV28" s="647"/>
      <c r="DW28" s="650">
        <v>8.1</v>
      </c>
      <c r="DX28" s="680"/>
      <c r="DY28" s="680"/>
      <c r="DZ28" s="680"/>
      <c r="EA28" s="680"/>
      <c r="EB28" s="680"/>
      <c r="EC28" s="681"/>
    </row>
    <row r="29" spans="2:133" ht="11.25" customHeight="1">
      <c r="B29" s="642" t="s">
        <v>300</v>
      </c>
      <c r="C29" s="643"/>
      <c r="D29" s="643"/>
      <c r="E29" s="643"/>
      <c r="F29" s="643"/>
      <c r="G29" s="643"/>
      <c r="H29" s="643"/>
      <c r="I29" s="643"/>
      <c r="J29" s="643"/>
      <c r="K29" s="643"/>
      <c r="L29" s="643"/>
      <c r="M29" s="643"/>
      <c r="N29" s="643"/>
      <c r="O29" s="643"/>
      <c r="P29" s="643"/>
      <c r="Q29" s="644"/>
      <c r="R29" s="645">
        <v>126839</v>
      </c>
      <c r="S29" s="646"/>
      <c r="T29" s="646"/>
      <c r="U29" s="646"/>
      <c r="V29" s="646"/>
      <c r="W29" s="646"/>
      <c r="X29" s="646"/>
      <c r="Y29" s="647"/>
      <c r="Z29" s="648">
        <v>0.4</v>
      </c>
      <c r="AA29" s="648"/>
      <c r="AB29" s="648"/>
      <c r="AC29" s="648"/>
      <c r="AD29" s="649">
        <v>49334</v>
      </c>
      <c r="AE29" s="649"/>
      <c r="AF29" s="649"/>
      <c r="AG29" s="649"/>
      <c r="AH29" s="649"/>
      <c r="AI29" s="649"/>
      <c r="AJ29" s="649"/>
      <c r="AK29" s="649"/>
      <c r="AL29" s="650">
        <v>0.4</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302</v>
      </c>
      <c r="CG29" s="661"/>
      <c r="CH29" s="661"/>
      <c r="CI29" s="661"/>
      <c r="CJ29" s="661"/>
      <c r="CK29" s="661"/>
      <c r="CL29" s="661"/>
      <c r="CM29" s="661"/>
      <c r="CN29" s="661"/>
      <c r="CO29" s="661"/>
      <c r="CP29" s="661"/>
      <c r="CQ29" s="662"/>
      <c r="CR29" s="645">
        <v>1244082</v>
      </c>
      <c r="CS29" s="682"/>
      <c r="CT29" s="682"/>
      <c r="CU29" s="682"/>
      <c r="CV29" s="682"/>
      <c r="CW29" s="682"/>
      <c r="CX29" s="682"/>
      <c r="CY29" s="683"/>
      <c r="CZ29" s="650">
        <v>4.4000000000000004</v>
      </c>
      <c r="DA29" s="680"/>
      <c r="DB29" s="680"/>
      <c r="DC29" s="684"/>
      <c r="DD29" s="654">
        <v>1185734</v>
      </c>
      <c r="DE29" s="682"/>
      <c r="DF29" s="682"/>
      <c r="DG29" s="682"/>
      <c r="DH29" s="682"/>
      <c r="DI29" s="682"/>
      <c r="DJ29" s="682"/>
      <c r="DK29" s="683"/>
      <c r="DL29" s="654">
        <v>1185734</v>
      </c>
      <c r="DM29" s="682"/>
      <c r="DN29" s="682"/>
      <c r="DO29" s="682"/>
      <c r="DP29" s="682"/>
      <c r="DQ29" s="682"/>
      <c r="DR29" s="682"/>
      <c r="DS29" s="682"/>
      <c r="DT29" s="682"/>
      <c r="DU29" s="682"/>
      <c r="DV29" s="683"/>
      <c r="DW29" s="650">
        <v>8.1</v>
      </c>
      <c r="DX29" s="680"/>
      <c r="DY29" s="680"/>
      <c r="DZ29" s="680"/>
      <c r="EA29" s="680"/>
      <c r="EB29" s="680"/>
      <c r="EC29" s="681"/>
    </row>
    <row r="30" spans="2:133" ht="11.25" customHeight="1">
      <c r="B30" s="642" t="s">
        <v>303</v>
      </c>
      <c r="C30" s="643"/>
      <c r="D30" s="643"/>
      <c r="E30" s="643"/>
      <c r="F30" s="643"/>
      <c r="G30" s="643"/>
      <c r="H30" s="643"/>
      <c r="I30" s="643"/>
      <c r="J30" s="643"/>
      <c r="K30" s="643"/>
      <c r="L30" s="643"/>
      <c r="M30" s="643"/>
      <c r="N30" s="643"/>
      <c r="O30" s="643"/>
      <c r="P30" s="643"/>
      <c r="Q30" s="644"/>
      <c r="R30" s="645">
        <v>146177</v>
      </c>
      <c r="S30" s="646"/>
      <c r="T30" s="646"/>
      <c r="U30" s="646"/>
      <c r="V30" s="646"/>
      <c r="W30" s="646"/>
      <c r="X30" s="646"/>
      <c r="Y30" s="647"/>
      <c r="Z30" s="648">
        <v>0.5</v>
      </c>
      <c r="AA30" s="648"/>
      <c r="AB30" s="648"/>
      <c r="AC30" s="648"/>
      <c r="AD30" s="649" t="s">
        <v>135</v>
      </c>
      <c r="AE30" s="649"/>
      <c r="AF30" s="649"/>
      <c r="AG30" s="649"/>
      <c r="AH30" s="649"/>
      <c r="AI30" s="649"/>
      <c r="AJ30" s="649"/>
      <c r="AK30" s="649"/>
      <c r="AL30" s="650" t="s">
        <v>171</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92"/>
      <c r="BI30" s="692"/>
      <c r="BJ30" s="692"/>
      <c r="BK30" s="692"/>
      <c r="BL30" s="692"/>
      <c r="BM30" s="692"/>
      <c r="BN30" s="692"/>
      <c r="BO30" s="692"/>
      <c r="BP30" s="692"/>
      <c r="BQ30" s="693"/>
      <c r="BR30" s="624" t="s">
        <v>305</v>
      </c>
      <c r="BS30" s="692"/>
      <c r="BT30" s="692"/>
      <c r="BU30" s="692"/>
      <c r="BV30" s="692"/>
      <c r="BW30" s="692"/>
      <c r="BX30" s="692"/>
      <c r="BY30" s="692"/>
      <c r="BZ30" s="692"/>
      <c r="CA30" s="692"/>
      <c r="CB30" s="693"/>
      <c r="CD30" s="687"/>
      <c r="CE30" s="688"/>
      <c r="CF30" s="660" t="s">
        <v>306</v>
      </c>
      <c r="CG30" s="661"/>
      <c r="CH30" s="661"/>
      <c r="CI30" s="661"/>
      <c r="CJ30" s="661"/>
      <c r="CK30" s="661"/>
      <c r="CL30" s="661"/>
      <c r="CM30" s="661"/>
      <c r="CN30" s="661"/>
      <c r="CO30" s="661"/>
      <c r="CP30" s="661"/>
      <c r="CQ30" s="662"/>
      <c r="CR30" s="645">
        <v>1171472</v>
      </c>
      <c r="CS30" s="646"/>
      <c r="CT30" s="646"/>
      <c r="CU30" s="646"/>
      <c r="CV30" s="646"/>
      <c r="CW30" s="646"/>
      <c r="CX30" s="646"/>
      <c r="CY30" s="647"/>
      <c r="CZ30" s="650">
        <v>4.2</v>
      </c>
      <c r="DA30" s="680"/>
      <c r="DB30" s="680"/>
      <c r="DC30" s="684"/>
      <c r="DD30" s="654">
        <v>1113124</v>
      </c>
      <c r="DE30" s="646"/>
      <c r="DF30" s="646"/>
      <c r="DG30" s="646"/>
      <c r="DH30" s="646"/>
      <c r="DI30" s="646"/>
      <c r="DJ30" s="646"/>
      <c r="DK30" s="647"/>
      <c r="DL30" s="654">
        <v>1113124</v>
      </c>
      <c r="DM30" s="646"/>
      <c r="DN30" s="646"/>
      <c r="DO30" s="646"/>
      <c r="DP30" s="646"/>
      <c r="DQ30" s="646"/>
      <c r="DR30" s="646"/>
      <c r="DS30" s="646"/>
      <c r="DT30" s="646"/>
      <c r="DU30" s="646"/>
      <c r="DV30" s="647"/>
      <c r="DW30" s="650">
        <v>7.6</v>
      </c>
      <c r="DX30" s="680"/>
      <c r="DY30" s="680"/>
      <c r="DZ30" s="680"/>
      <c r="EA30" s="680"/>
      <c r="EB30" s="680"/>
      <c r="EC30" s="681"/>
    </row>
    <row r="31" spans="2:133" ht="11.25" customHeight="1">
      <c r="B31" s="642" t="s">
        <v>307</v>
      </c>
      <c r="C31" s="643"/>
      <c r="D31" s="643"/>
      <c r="E31" s="643"/>
      <c r="F31" s="643"/>
      <c r="G31" s="643"/>
      <c r="H31" s="643"/>
      <c r="I31" s="643"/>
      <c r="J31" s="643"/>
      <c r="K31" s="643"/>
      <c r="L31" s="643"/>
      <c r="M31" s="643"/>
      <c r="N31" s="643"/>
      <c r="O31" s="643"/>
      <c r="P31" s="643"/>
      <c r="Q31" s="644"/>
      <c r="R31" s="645">
        <v>6081328</v>
      </c>
      <c r="S31" s="646"/>
      <c r="T31" s="646"/>
      <c r="U31" s="646"/>
      <c r="V31" s="646"/>
      <c r="W31" s="646"/>
      <c r="X31" s="646"/>
      <c r="Y31" s="647"/>
      <c r="Z31" s="648">
        <v>21</v>
      </c>
      <c r="AA31" s="648"/>
      <c r="AB31" s="648"/>
      <c r="AC31" s="648"/>
      <c r="AD31" s="649" t="s">
        <v>171</v>
      </c>
      <c r="AE31" s="649"/>
      <c r="AF31" s="649"/>
      <c r="AG31" s="649"/>
      <c r="AH31" s="649"/>
      <c r="AI31" s="649"/>
      <c r="AJ31" s="649"/>
      <c r="AK31" s="649"/>
      <c r="AL31" s="650" t="s">
        <v>135</v>
      </c>
      <c r="AM31" s="651"/>
      <c r="AN31" s="651"/>
      <c r="AO31" s="652"/>
      <c r="AP31" s="699" t="s">
        <v>308</v>
      </c>
      <c r="AQ31" s="700"/>
      <c r="AR31" s="700"/>
      <c r="AS31" s="700"/>
      <c r="AT31" s="705" t="s">
        <v>309</v>
      </c>
      <c r="AU31" s="231"/>
      <c r="AV31" s="231"/>
      <c r="AW31" s="231"/>
      <c r="AX31" s="631" t="s">
        <v>186</v>
      </c>
      <c r="AY31" s="632"/>
      <c r="AZ31" s="632"/>
      <c r="BA31" s="632"/>
      <c r="BB31" s="632"/>
      <c r="BC31" s="632"/>
      <c r="BD31" s="632"/>
      <c r="BE31" s="632"/>
      <c r="BF31" s="633"/>
      <c r="BG31" s="713">
        <v>99.3</v>
      </c>
      <c r="BH31" s="697"/>
      <c r="BI31" s="697"/>
      <c r="BJ31" s="697"/>
      <c r="BK31" s="697"/>
      <c r="BL31" s="697"/>
      <c r="BM31" s="640">
        <v>98</v>
      </c>
      <c r="BN31" s="697"/>
      <c r="BO31" s="697"/>
      <c r="BP31" s="697"/>
      <c r="BQ31" s="698"/>
      <c r="BR31" s="713">
        <v>99.3</v>
      </c>
      <c r="BS31" s="697"/>
      <c r="BT31" s="697"/>
      <c r="BU31" s="697"/>
      <c r="BV31" s="697"/>
      <c r="BW31" s="697"/>
      <c r="BX31" s="640">
        <v>97.7</v>
      </c>
      <c r="BY31" s="697"/>
      <c r="BZ31" s="697"/>
      <c r="CA31" s="697"/>
      <c r="CB31" s="698"/>
      <c r="CD31" s="687"/>
      <c r="CE31" s="688"/>
      <c r="CF31" s="660" t="s">
        <v>310</v>
      </c>
      <c r="CG31" s="661"/>
      <c r="CH31" s="661"/>
      <c r="CI31" s="661"/>
      <c r="CJ31" s="661"/>
      <c r="CK31" s="661"/>
      <c r="CL31" s="661"/>
      <c r="CM31" s="661"/>
      <c r="CN31" s="661"/>
      <c r="CO31" s="661"/>
      <c r="CP31" s="661"/>
      <c r="CQ31" s="662"/>
      <c r="CR31" s="645">
        <v>72610</v>
      </c>
      <c r="CS31" s="682"/>
      <c r="CT31" s="682"/>
      <c r="CU31" s="682"/>
      <c r="CV31" s="682"/>
      <c r="CW31" s="682"/>
      <c r="CX31" s="682"/>
      <c r="CY31" s="683"/>
      <c r="CZ31" s="650">
        <v>0.3</v>
      </c>
      <c r="DA31" s="680"/>
      <c r="DB31" s="680"/>
      <c r="DC31" s="684"/>
      <c r="DD31" s="654">
        <v>72610</v>
      </c>
      <c r="DE31" s="682"/>
      <c r="DF31" s="682"/>
      <c r="DG31" s="682"/>
      <c r="DH31" s="682"/>
      <c r="DI31" s="682"/>
      <c r="DJ31" s="682"/>
      <c r="DK31" s="683"/>
      <c r="DL31" s="654">
        <v>72610</v>
      </c>
      <c r="DM31" s="682"/>
      <c r="DN31" s="682"/>
      <c r="DO31" s="682"/>
      <c r="DP31" s="682"/>
      <c r="DQ31" s="682"/>
      <c r="DR31" s="682"/>
      <c r="DS31" s="682"/>
      <c r="DT31" s="682"/>
      <c r="DU31" s="682"/>
      <c r="DV31" s="683"/>
      <c r="DW31" s="650">
        <v>0.5</v>
      </c>
      <c r="DX31" s="680"/>
      <c r="DY31" s="680"/>
      <c r="DZ31" s="680"/>
      <c r="EA31" s="680"/>
      <c r="EB31" s="680"/>
      <c r="EC31" s="681"/>
    </row>
    <row r="32" spans="2:133" ht="11.25" customHeight="1">
      <c r="B32" s="708" t="s">
        <v>311</v>
      </c>
      <c r="C32" s="709"/>
      <c r="D32" s="709"/>
      <c r="E32" s="709"/>
      <c r="F32" s="709"/>
      <c r="G32" s="709"/>
      <c r="H32" s="709"/>
      <c r="I32" s="709"/>
      <c r="J32" s="709"/>
      <c r="K32" s="709"/>
      <c r="L32" s="709"/>
      <c r="M32" s="709"/>
      <c r="N32" s="709"/>
      <c r="O32" s="709"/>
      <c r="P32" s="709"/>
      <c r="Q32" s="710"/>
      <c r="R32" s="645">
        <v>462319</v>
      </c>
      <c r="S32" s="646"/>
      <c r="T32" s="646"/>
      <c r="U32" s="646"/>
      <c r="V32" s="646"/>
      <c r="W32" s="646"/>
      <c r="X32" s="646"/>
      <c r="Y32" s="647"/>
      <c r="Z32" s="648">
        <v>1.6</v>
      </c>
      <c r="AA32" s="648"/>
      <c r="AB32" s="648"/>
      <c r="AC32" s="648"/>
      <c r="AD32" s="649">
        <v>462319</v>
      </c>
      <c r="AE32" s="649"/>
      <c r="AF32" s="649"/>
      <c r="AG32" s="649"/>
      <c r="AH32" s="649"/>
      <c r="AI32" s="649"/>
      <c r="AJ32" s="649"/>
      <c r="AK32" s="649"/>
      <c r="AL32" s="650">
        <v>3.4</v>
      </c>
      <c r="AM32" s="651"/>
      <c r="AN32" s="651"/>
      <c r="AO32" s="652"/>
      <c r="AP32" s="701"/>
      <c r="AQ32" s="702"/>
      <c r="AR32" s="702"/>
      <c r="AS32" s="702"/>
      <c r="AT32" s="706"/>
      <c r="AU32" s="230" t="s">
        <v>312</v>
      </c>
      <c r="AV32" s="230"/>
      <c r="AW32" s="230"/>
      <c r="AX32" s="642" t="s">
        <v>313</v>
      </c>
      <c r="AY32" s="643"/>
      <c r="AZ32" s="643"/>
      <c r="BA32" s="643"/>
      <c r="BB32" s="643"/>
      <c r="BC32" s="643"/>
      <c r="BD32" s="643"/>
      <c r="BE32" s="643"/>
      <c r="BF32" s="644"/>
      <c r="BG32" s="714">
        <v>99</v>
      </c>
      <c r="BH32" s="682"/>
      <c r="BI32" s="682"/>
      <c r="BJ32" s="682"/>
      <c r="BK32" s="682"/>
      <c r="BL32" s="682"/>
      <c r="BM32" s="651">
        <v>96.8</v>
      </c>
      <c r="BN32" s="711"/>
      <c r="BO32" s="711"/>
      <c r="BP32" s="711"/>
      <c r="BQ32" s="712"/>
      <c r="BR32" s="714">
        <v>98.8</v>
      </c>
      <c r="BS32" s="682"/>
      <c r="BT32" s="682"/>
      <c r="BU32" s="682"/>
      <c r="BV32" s="682"/>
      <c r="BW32" s="682"/>
      <c r="BX32" s="651">
        <v>96.3</v>
      </c>
      <c r="BY32" s="711"/>
      <c r="BZ32" s="711"/>
      <c r="CA32" s="711"/>
      <c r="CB32" s="712"/>
      <c r="CD32" s="689"/>
      <c r="CE32" s="690"/>
      <c r="CF32" s="660" t="s">
        <v>314</v>
      </c>
      <c r="CG32" s="661"/>
      <c r="CH32" s="661"/>
      <c r="CI32" s="661"/>
      <c r="CJ32" s="661"/>
      <c r="CK32" s="661"/>
      <c r="CL32" s="661"/>
      <c r="CM32" s="661"/>
      <c r="CN32" s="661"/>
      <c r="CO32" s="661"/>
      <c r="CP32" s="661"/>
      <c r="CQ32" s="662"/>
      <c r="CR32" s="645" t="s">
        <v>135</v>
      </c>
      <c r="CS32" s="646"/>
      <c r="CT32" s="646"/>
      <c r="CU32" s="646"/>
      <c r="CV32" s="646"/>
      <c r="CW32" s="646"/>
      <c r="CX32" s="646"/>
      <c r="CY32" s="647"/>
      <c r="CZ32" s="650" t="s">
        <v>241</v>
      </c>
      <c r="DA32" s="680"/>
      <c r="DB32" s="680"/>
      <c r="DC32" s="684"/>
      <c r="DD32" s="654" t="s">
        <v>241</v>
      </c>
      <c r="DE32" s="646"/>
      <c r="DF32" s="646"/>
      <c r="DG32" s="646"/>
      <c r="DH32" s="646"/>
      <c r="DI32" s="646"/>
      <c r="DJ32" s="646"/>
      <c r="DK32" s="647"/>
      <c r="DL32" s="654" t="s">
        <v>135</v>
      </c>
      <c r="DM32" s="646"/>
      <c r="DN32" s="646"/>
      <c r="DO32" s="646"/>
      <c r="DP32" s="646"/>
      <c r="DQ32" s="646"/>
      <c r="DR32" s="646"/>
      <c r="DS32" s="646"/>
      <c r="DT32" s="646"/>
      <c r="DU32" s="646"/>
      <c r="DV32" s="647"/>
      <c r="DW32" s="650" t="s">
        <v>241</v>
      </c>
      <c r="DX32" s="680"/>
      <c r="DY32" s="680"/>
      <c r="DZ32" s="680"/>
      <c r="EA32" s="680"/>
      <c r="EB32" s="680"/>
      <c r="EC32" s="681"/>
    </row>
    <row r="33" spans="2:133" ht="11.25" customHeight="1">
      <c r="B33" s="642" t="s">
        <v>315</v>
      </c>
      <c r="C33" s="643"/>
      <c r="D33" s="643"/>
      <c r="E33" s="643"/>
      <c r="F33" s="643"/>
      <c r="G33" s="643"/>
      <c r="H33" s="643"/>
      <c r="I33" s="643"/>
      <c r="J33" s="643"/>
      <c r="K33" s="643"/>
      <c r="L33" s="643"/>
      <c r="M33" s="643"/>
      <c r="N33" s="643"/>
      <c r="O33" s="643"/>
      <c r="P33" s="643"/>
      <c r="Q33" s="644"/>
      <c r="R33" s="645">
        <v>4649954</v>
      </c>
      <c r="S33" s="646"/>
      <c r="T33" s="646"/>
      <c r="U33" s="646"/>
      <c r="V33" s="646"/>
      <c r="W33" s="646"/>
      <c r="X33" s="646"/>
      <c r="Y33" s="647"/>
      <c r="Z33" s="648">
        <v>16</v>
      </c>
      <c r="AA33" s="648"/>
      <c r="AB33" s="648"/>
      <c r="AC33" s="648"/>
      <c r="AD33" s="649" t="s">
        <v>135</v>
      </c>
      <c r="AE33" s="649"/>
      <c r="AF33" s="649"/>
      <c r="AG33" s="649"/>
      <c r="AH33" s="649"/>
      <c r="AI33" s="649"/>
      <c r="AJ33" s="649"/>
      <c r="AK33" s="649"/>
      <c r="AL33" s="650" t="s">
        <v>135</v>
      </c>
      <c r="AM33" s="651"/>
      <c r="AN33" s="651"/>
      <c r="AO33" s="652"/>
      <c r="AP33" s="703"/>
      <c r="AQ33" s="704"/>
      <c r="AR33" s="704"/>
      <c r="AS33" s="704"/>
      <c r="AT33" s="707"/>
      <c r="AU33" s="232"/>
      <c r="AV33" s="232"/>
      <c r="AW33" s="232"/>
      <c r="AX33" s="694" t="s">
        <v>316</v>
      </c>
      <c r="AY33" s="695"/>
      <c r="AZ33" s="695"/>
      <c r="BA33" s="695"/>
      <c r="BB33" s="695"/>
      <c r="BC33" s="695"/>
      <c r="BD33" s="695"/>
      <c r="BE33" s="695"/>
      <c r="BF33" s="696"/>
      <c r="BG33" s="715">
        <v>99.5</v>
      </c>
      <c r="BH33" s="716"/>
      <c r="BI33" s="716"/>
      <c r="BJ33" s="716"/>
      <c r="BK33" s="716"/>
      <c r="BL33" s="716"/>
      <c r="BM33" s="717">
        <v>99</v>
      </c>
      <c r="BN33" s="716"/>
      <c r="BO33" s="716"/>
      <c r="BP33" s="716"/>
      <c r="BQ33" s="718"/>
      <c r="BR33" s="715">
        <v>99.6</v>
      </c>
      <c r="BS33" s="716"/>
      <c r="BT33" s="716"/>
      <c r="BU33" s="716"/>
      <c r="BV33" s="716"/>
      <c r="BW33" s="716"/>
      <c r="BX33" s="717">
        <v>98.8</v>
      </c>
      <c r="BY33" s="716"/>
      <c r="BZ33" s="716"/>
      <c r="CA33" s="716"/>
      <c r="CB33" s="718"/>
      <c r="CD33" s="660" t="s">
        <v>317</v>
      </c>
      <c r="CE33" s="661"/>
      <c r="CF33" s="661"/>
      <c r="CG33" s="661"/>
      <c r="CH33" s="661"/>
      <c r="CI33" s="661"/>
      <c r="CJ33" s="661"/>
      <c r="CK33" s="661"/>
      <c r="CL33" s="661"/>
      <c r="CM33" s="661"/>
      <c r="CN33" s="661"/>
      <c r="CO33" s="661"/>
      <c r="CP33" s="661"/>
      <c r="CQ33" s="662"/>
      <c r="CR33" s="645">
        <v>10611646</v>
      </c>
      <c r="CS33" s="682"/>
      <c r="CT33" s="682"/>
      <c r="CU33" s="682"/>
      <c r="CV33" s="682"/>
      <c r="CW33" s="682"/>
      <c r="CX33" s="682"/>
      <c r="CY33" s="683"/>
      <c r="CZ33" s="650">
        <v>37.700000000000003</v>
      </c>
      <c r="DA33" s="680"/>
      <c r="DB33" s="680"/>
      <c r="DC33" s="684"/>
      <c r="DD33" s="654">
        <v>8213374</v>
      </c>
      <c r="DE33" s="682"/>
      <c r="DF33" s="682"/>
      <c r="DG33" s="682"/>
      <c r="DH33" s="682"/>
      <c r="DI33" s="682"/>
      <c r="DJ33" s="682"/>
      <c r="DK33" s="683"/>
      <c r="DL33" s="654">
        <v>6132951</v>
      </c>
      <c r="DM33" s="682"/>
      <c r="DN33" s="682"/>
      <c r="DO33" s="682"/>
      <c r="DP33" s="682"/>
      <c r="DQ33" s="682"/>
      <c r="DR33" s="682"/>
      <c r="DS33" s="682"/>
      <c r="DT33" s="682"/>
      <c r="DU33" s="682"/>
      <c r="DV33" s="683"/>
      <c r="DW33" s="650">
        <v>41.7</v>
      </c>
      <c r="DX33" s="680"/>
      <c r="DY33" s="680"/>
      <c r="DZ33" s="680"/>
      <c r="EA33" s="680"/>
      <c r="EB33" s="680"/>
      <c r="EC33" s="681"/>
    </row>
    <row r="34" spans="2:133" ht="11.25" customHeight="1">
      <c r="B34" s="642" t="s">
        <v>318</v>
      </c>
      <c r="C34" s="643"/>
      <c r="D34" s="643"/>
      <c r="E34" s="643"/>
      <c r="F34" s="643"/>
      <c r="G34" s="643"/>
      <c r="H34" s="643"/>
      <c r="I34" s="643"/>
      <c r="J34" s="643"/>
      <c r="K34" s="643"/>
      <c r="L34" s="643"/>
      <c r="M34" s="643"/>
      <c r="N34" s="643"/>
      <c r="O34" s="643"/>
      <c r="P34" s="643"/>
      <c r="Q34" s="644"/>
      <c r="R34" s="645">
        <v>26622</v>
      </c>
      <c r="S34" s="646"/>
      <c r="T34" s="646"/>
      <c r="U34" s="646"/>
      <c r="V34" s="646"/>
      <c r="W34" s="646"/>
      <c r="X34" s="646"/>
      <c r="Y34" s="647"/>
      <c r="Z34" s="648">
        <v>0.1</v>
      </c>
      <c r="AA34" s="648"/>
      <c r="AB34" s="648"/>
      <c r="AC34" s="648"/>
      <c r="AD34" s="649">
        <v>17973</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3592426</v>
      </c>
      <c r="CS34" s="646"/>
      <c r="CT34" s="646"/>
      <c r="CU34" s="646"/>
      <c r="CV34" s="646"/>
      <c r="CW34" s="646"/>
      <c r="CX34" s="646"/>
      <c r="CY34" s="647"/>
      <c r="CZ34" s="650">
        <v>12.8</v>
      </c>
      <c r="DA34" s="680"/>
      <c r="DB34" s="680"/>
      <c r="DC34" s="684"/>
      <c r="DD34" s="654">
        <v>2857145</v>
      </c>
      <c r="DE34" s="646"/>
      <c r="DF34" s="646"/>
      <c r="DG34" s="646"/>
      <c r="DH34" s="646"/>
      <c r="DI34" s="646"/>
      <c r="DJ34" s="646"/>
      <c r="DK34" s="647"/>
      <c r="DL34" s="654">
        <v>2639161</v>
      </c>
      <c r="DM34" s="646"/>
      <c r="DN34" s="646"/>
      <c r="DO34" s="646"/>
      <c r="DP34" s="646"/>
      <c r="DQ34" s="646"/>
      <c r="DR34" s="646"/>
      <c r="DS34" s="646"/>
      <c r="DT34" s="646"/>
      <c r="DU34" s="646"/>
      <c r="DV34" s="647"/>
      <c r="DW34" s="650">
        <v>18</v>
      </c>
      <c r="DX34" s="680"/>
      <c r="DY34" s="680"/>
      <c r="DZ34" s="680"/>
      <c r="EA34" s="680"/>
      <c r="EB34" s="680"/>
      <c r="EC34" s="681"/>
    </row>
    <row r="35" spans="2:133" ht="11.25" customHeight="1">
      <c r="B35" s="642" t="s">
        <v>320</v>
      </c>
      <c r="C35" s="643"/>
      <c r="D35" s="643"/>
      <c r="E35" s="643"/>
      <c r="F35" s="643"/>
      <c r="G35" s="643"/>
      <c r="H35" s="643"/>
      <c r="I35" s="643"/>
      <c r="J35" s="643"/>
      <c r="K35" s="643"/>
      <c r="L35" s="643"/>
      <c r="M35" s="643"/>
      <c r="N35" s="643"/>
      <c r="O35" s="643"/>
      <c r="P35" s="643"/>
      <c r="Q35" s="644"/>
      <c r="R35" s="645">
        <v>15309</v>
      </c>
      <c r="S35" s="646"/>
      <c r="T35" s="646"/>
      <c r="U35" s="646"/>
      <c r="V35" s="646"/>
      <c r="W35" s="646"/>
      <c r="X35" s="646"/>
      <c r="Y35" s="647"/>
      <c r="Z35" s="648">
        <v>0.1</v>
      </c>
      <c r="AA35" s="648"/>
      <c r="AB35" s="648"/>
      <c r="AC35" s="648"/>
      <c r="AD35" s="649" t="s">
        <v>171</v>
      </c>
      <c r="AE35" s="649"/>
      <c r="AF35" s="649"/>
      <c r="AG35" s="649"/>
      <c r="AH35" s="649"/>
      <c r="AI35" s="649"/>
      <c r="AJ35" s="649"/>
      <c r="AK35" s="649"/>
      <c r="AL35" s="650" t="s">
        <v>241</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145632</v>
      </c>
      <c r="CS35" s="682"/>
      <c r="CT35" s="682"/>
      <c r="CU35" s="682"/>
      <c r="CV35" s="682"/>
      <c r="CW35" s="682"/>
      <c r="CX35" s="682"/>
      <c r="CY35" s="683"/>
      <c r="CZ35" s="650">
        <v>0.5</v>
      </c>
      <c r="DA35" s="680"/>
      <c r="DB35" s="680"/>
      <c r="DC35" s="684"/>
      <c r="DD35" s="654">
        <v>137035</v>
      </c>
      <c r="DE35" s="682"/>
      <c r="DF35" s="682"/>
      <c r="DG35" s="682"/>
      <c r="DH35" s="682"/>
      <c r="DI35" s="682"/>
      <c r="DJ35" s="682"/>
      <c r="DK35" s="683"/>
      <c r="DL35" s="654">
        <v>137035</v>
      </c>
      <c r="DM35" s="682"/>
      <c r="DN35" s="682"/>
      <c r="DO35" s="682"/>
      <c r="DP35" s="682"/>
      <c r="DQ35" s="682"/>
      <c r="DR35" s="682"/>
      <c r="DS35" s="682"/>
      <c r="DT35" s="682"/>
      <c r="DU35" s="682"/>
      <c r="DV35" s="683"/>
      <c r="DW35" s="650">
        <v>0.9</v>
      </c>
      <c r="DX35" s="680"/>
      <c r="DY35" s="680"/>
      <c r="DZ35" s="680"/>
      <c r="EA35" s="680"/>
      <c r="EB35" s="680"/>
      <c r="EC35" s="681"/>
    </row>
    <row r="36" spans="2:133" ht="11.25" customHeight="1">
      <c r="B36" s="642" t="s">
        <v>324</v>
      </c>
      <c r="C36" s="643"/>
      <c r="D36" s="643"/>
      <c r="E36" s="643"/>
      <c r="F36" s="643"/>
      <c r="G36" s="643"/>
      <c r="H36" s="643"/>
      <c r="I36" s="643"/>
      <c r="J36" s="643"/>
      <c r="K36" s="643"/>
      <c r="L36" s="643"/>
      <c r="M36" s="643"/>
      <c r="N36" s="643"/>
      <c r="O36" s="643"/>
      <c r="P36" s="643"/>
      <c r="Q36" s="644"/>
      <c r="R36" s="645">
        <v>895327</v>
      </c>
      <c r="S36" s="646"/>
      <c r="T36" s="646"/>
      <c r="U36" s="646"/>
      <c r="V36" s="646"/>
      <c r="W36" s="646"/>
      <c r="X36" s="646"/>
      <c r="Y36" s="647"/>
      <c r="Z36" s="648">
        <v>3.1</v>
      </c>
      <c r="AA36" s="648"/>
      <c r="AB36" s="648"/>
      <c r="AC36" s="648"/>
      <c r="AD36" s="649" t="s">
        <v>171</v>
      </c>
      <c r="AE36" s="649"/>
      <c r="AF36" s="649"/>
      <c r="AG36" s="649"/>
      <c r="AH36" s="649"/>
      <c r="AI36" s="649"/>
      <c r="AJ36" s="649"/>
      <c r="AK36" s="649"/>
      <c r="AL36" s="650" t="s">
        <v>241</v>
      </c>
      <c r="AM36" s="651"/>
      <c r="AN36" s="651"/>
      <c r="AO36" s="652"/>
      <c r="AP36" s="235"/>
      <c r="AQ36" s="719" t="s">
        <v>325</v>
      </c>
      <c r="AR36" s="720"/>
      <c r="AS36" s="720"/>
      <c r="AT36" s="720"/>
      <c r="AU36" s="720"/>
      <c r="AV36" s="720"/>
      <c r="AW36" s="720"/>
      <c r="AX36" s="720"/>
      <c r="AY36" s="721"/>
      <c r="AZ36" s="634">
        <v>3145265</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157931</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2916118</v>
      </c>
      <c r="CS36" s="646"/>
      <c r="CT36" s="646"/>
      <c r="CU36" s="646"/>
      <c r="CV36" s="646"/>
      <c r="CW36" s="646"/>
      <c r="CX36" s="646"/>
      <c r="CY36" s="647"/>
      <c r="CZ36" s="650">
        <v>10.4</v>
      </c>
      <c r="DA36" s="680"/>
      <c r="DB36" s="680"/>
      <c r="DC36" s="684"/>
      <c r="DD36" s="654">
        <v>1979468</v>
      </c>
      <c r="DE36" s="646"/>
      <c r="DF36" s="646"/>
      <c r="DG36" s="646"/>
      <c r="DH36" s="646"/>
      <c r="DI36" s="646"/>
      <c r="DJ36" s="646"/>
      <c r="DK36" s="647"/>
      <c r="DL36" s="654">
        <v>1580536</v>
      </c>
      <c r="DM36" s="646"/>
      <c r="DN36" s="646"/>
      <c r="DO36" s="646"/>
      <c r="DP36" s="646"/>
      <c r="DQ36" s="646"/>
      <c r="DR36" s="646"/>
      <c r="DS36" s="646"/>
      <c r="DT36" s="646"/>
      <c r="DU36" s="646"/>
      <c r="DV36" s="647"/>
      <c r="DW36" s="650">
        <v>10.8</v>
      </c>
      <c r="DX36" s="680"/>
      <c r="DY36" s="680"/>
      <c r="DZ36" s="680"/>
      <c r="EA36" s="680"/>
      <c r="EB36" s="680"/>
      <c r="EC36" s="681"/>
    </row>
    <row r="37" spans="2:133" ht="11.25" customHeight="1">
      <c r="B37" s="642" t="s">
        <v>328</v>
      </c>
      <c r="C37" s="643"/>
      <c r="D37" s="643"/>
      <c r="E37" s="643"/>
      <c r="F37" s="643"/>
      <c r="G37" s="643"/>
      <c r="H37" s="643"/>
      <c r="I37" s="643"/>
      <c r="J37" s="643"/>
      <c r="K37" s="643"/>
      <c r="L37" s="643"/>
      <c r="M37" s="643"/>
      <c r="N37" s="643"/>
      <c r="O37" s="643"/>
      <c r="P37" s="643"/>
      <c r="Q37" s="644"/>
      <c r="R37" s="645">
        <v>827590</v>
      </c>
      <c r="S37" s="646"/>
      <c r="T37" s="646"/>
      <c r="U37" s="646"/>
      <c r="V37" s="646"/>
      <c r="W37" s="646"/>
      <c r="X37" s="646"/>
      <c r="Y37" s="647"/>
      <c r="Z37" s="648">
        <v>2.9</v>
      </c>
      <c r="AA37" s="648"/>
      <c r="AB37" s="648"/>
      <c r="AC37" s="648"/>
      <c r="AD37" s="649" t="s">
        <v>135</v>
      </c>
      <c r="AE37" s="649"/>
      <c r="AF37" s="649"/>
      <c r="AG37" s="649"/>
      <c r="AH37" s="649"/>
      <c r="AI37" s="649"/>
      <c r="AJ37" s="649"/>
      <c r="AK37" s="649"/>
      <c r="AL37" s="650" t="s">
        <v>241</v>
      </c>
      <c r="AM37" s="651"/>
      <c r="AN37" s="651"/>
      <c r="AO37" s="652"/>
      <c r="AQ37" s="723" t="s">
        <v>329</v>
      </c>
      <c r="AR37" s="724"/>
      <c r="AS37" s="724"/>
      <c r="AT37" s="724"/>
      <c r="AU37" s="724"/>
      <c r="AV37" s="724"/>
      <c r="AW37" s="724"/>
      <c r="AX37" s="724"/>
      <c r="AY37" s="725"/>
      <c r="AZ37" s="645">
        <v>468414</v>
      </c>
      <c r="BA37" s="646"/>
      <c r="BB37" s="646"/>
      <c r="BC37" s="646"/>
      <c r="BD37" s="682"/>
      <c r="BE37" s="682"/>
      <c r="BF37" s="712"/>
      <c r="BG37" s="660" t="s">
        <v>330</v>
      </c>
      <c r="BH37" s="661"/>
      <c r="BI37" s="661"/>
      <c r="BJ37" s="661"/>
      <c r="BK37" s="661"/>
      <c r="BL37" s="661"/>
      <c r="BM37" s="661"/>
      <c r="BN37" s="661"/>
      <c r="BO37" s="661"/>
      <c r="BP37" s="661"/>
      <c r="BQ37" s="661"/>
      <c r="BR37" s="661"/>
      <c r="BS37" s="661"/>
      <c r="BT37" s="661"/>
      <c r="BU37" s="662"/>
      <c r="BV37" s="645">
        <v>-304959</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721631</v>
      </c>
      <c r="CS37" s="682"/>
      <c r="CT37" s="682"/>
      <c r="CU37" s="682"/>
      <c r="CV37" s="682"/>
      <c r="CW37" s="682"/>
      <c r="CX37" s="682"/>
      <c r="CY37" s="683"/>
      <c r="CZ37" s="650">
        <v>2.6</v>
      </c>
      <c r="DA37" s="680"/>
      <c r="DB37" s="680"/>
      <c r="DC37" s="684"/>
      <c r="DD37" s="654">
        <v>718478</v>
      </c>
      <c r="DE37" s="682"/>
      <c r="DF37" s="682"/>
      <c r="DG37" s="682"/>
      <c r="DH37" s="682"/>
      <c r="DI37" s="682"/>
      <c r="DJ37" s="682"/>
      <c r="DK37" s="683"/>
      <c r="DL37" s="654">
        <v>619000</v>
      </c>
      <c r="DM37" s="682"/>
      <c r="DN37" s="682"/>
      <c r="DO37" s="682"/>
      <c r="DP37" s="682"/>
      <c r="DQ37" s="682"/>
      <c r="DR37" s="682"/>
      <c r="DS37" s="682"/>
      <c r="DT37" s="682"/>
      <c r="DU37" s="682"/>
      <c r="DV37" s="683"/>
      <c r="DW37" s="650">
        <v>4.2</v>
      </c>
      <c r="DX37" s="680"/>
      <c r="DY37" s="680"/>
      <c r="DZ37" s="680"/>
      <c r="EA37" s="680"/>
      <c r="EB37" s="680"/>
      <c r="EC37" s="681"/>
    </row>
    <row r="38" spans="2:133" ht="11.25" customHeight="1">
      <c r="B38" s="642" t="s">
        <v>332</v>
      </c>
      <c r="C38" s="643"/>
      <c r="D38" s="643"/>
      <c r="E38" s="643"/>
      <c r="F38" s="643"/>
      <c r="G38" s="643"/>
      <c r="H38" s="643"/>
      <c r="I38" s="643"/>
      <c r="J38" s="643"/>
      <c r="K38" s="643"/>
      <c r="L38" s="643"/>
      <c r="M38" s="643"/>
      <c r="N38" s="643"/>
      <c r="O38" s="643"/>
      <c r="P38" s="643"/>
      <c r="Q38" s="644"/>
      <c r="R38" s="645">
        <v>261800</v>
      </c>
      <c r="S38" s="646"/>
      <c r="T38" s="646"/>
      <c r="U38" s="646"/>
      <c r="V38" s="646"/>
      <c r="W38" s="646"/>
      <c r="X38" s="646"/>
      <c r="Y38" s="647"/>
      <c r="Z38" s="648">
        <v>0.9</v>
      </c>
      <c r="AA38" s="648"/>
      <c r="AB38" s="648"/>
      <c r="AC38" s="648"/>
      <c r="AD38" s="649">
        <v>19055</v>
      </c>
      <c r="AE38" s="649"/>
      <c r="AF38" s="649"/>
      <c r="AG38" s="649"/>
      <c r="AH38" s="649"/>
      <c r="AI38" s="649"/>
      <c r="AJ38" s="649"/>
      <c r="AK38" s="649"/>
      <c r="AL38" s="650">
        <v>0.1</v>
      </c>
      <c r="AM38" s="651"/>
      <c r="AN38" s="651"/>
      <c r="AO38" s="652"/>
      <c r="AQ38" s="723" t="s">
        <v>333</v>
      </c>
      <c r="AR38" s="724"/>
      <c r="AS38" s="724"/>
      <c r="AT38" s="724"/>
      <c r="AU38" s="724"/>
      <c r="AV38" s="724"/>
      <c r="AW38" s="724"/>
      <c r="AX38" s="724"/>
      <c r="AY38" s="725"/>
      <c r="AZ38" s="645">
        <v>25344</v>
      </c>
      <c r="BA38" s="646"/>
      <c r="BB38" s="646"/>
      <c r="BC38" s="646"/>
      <c r="BD38" s="682"/>
      <c r="BE38" s="682"/>
      <c r="BF38" s="712"/>
      <c r="BG38" s="660" t="s">
        <v>334</v>
      </c>
      <c r="BH38" s="661"/>
      <c r="BI38" s="661"/>
      <c r="BJ38" s="661"/>
      <c r="BK38" s="661"/>
      <c r="BL38" s="661"/>
      <c r="BM38" s="661"/>
      <c r="BN38" s="661"/>
      <c r="BO38" s="661"/>
      <c r="BP38" s="661"/>
      <c r="BQ38" s="661"/>
      <c r="BR38" s="661"/>
      <c r="BS38" s="661"/>
      <c r="BT38" s="661"/>
      <c r="BU38" s="662"/>
      <c r="BV38" s="645">
        <v>10421</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3145265</v>
      </c>
      <c r="CS38" s="646"/>
      <c r="CT38" s="646"/>
      <c r="CU38" s="646"/>
      <c r="CV38" s="646"/>
      <c r="CW38" s="646"/>
      <c r="CX38" s="646"/>
      <c r="CY38" s="647"/>
      <c r="CZ38" s="650">
        <v>11.2</v>
      </c>
      <c r="DA38" s="680"/>
      <c r="DB38" s="680"/>
      <c r="DC38" s="684"/>
      <c r="DD38" s="654">
        <v>2449132</v>
      </c>
      <c r="DE38" s="646"/>
      <c r="DF38" s="646"/>
      <c r="DG38" s="646"/>
      <c r="DH38" s="646"/>
      <c r="DI38" s="646"/>
      <c r="DJ38" s="646"/>
      <c r="DK38" s="647"/>
      <c r="DL38" s="654">
        <v>1776219</v>
      </c>
      <c r="DM38" s="646"/>
      <c r="DN38" s="646"/>
      <c r="DO38" s="646"/>
      <c r="DP38" s="646"/>
      <c r="DQ38" s="646"/>
      <c r="DR38" s="646"/>
      <c r="DS38" s="646"/>
      <c r="DT38" s="646"/>
      <c r="DU38" s="646"/>
      <c r="DV38" s="647"/>
      <c r="DW38" s="650">
        <v>12.1</v>
      </c>
      <c r="DX38" s="680"/>
      <c r="DY38" s="680"/>
      <c r="DZ38" s="680"/>
      <c r="EA38" s="680"/>
      <c r="EB38" s="680"/>
      <c r="EC38" s="681"/>
    </row>
    <row r="39" spans="2:133" ht="11.25" customHeight="1">
      <c r="B39" s="642" t="s">
        <v>336</v>
      </c>
      <c r="C39" s="643"/>
      <c r="D39" s="643"/>
      <c r="E39" s="643"/>
      <c r="F39" s="643"/>
      <c r="G39" s="643"/>
      <c r="H39" s="643"/>
      <c r="I39" s="643"/>
      <c r="J39" s="643"/>
      <c r="K39" s="643"/>
      <c r="L39" s="643"/>
      <c r="M39" s="643"/>
      <c r="N39" s="643"/>
      <c r="O39" s="643"/>
      <c r="P39" s="643"/>
      <c r="Q39" s="644"/>
      <c r="R39" s="645">
        <v>1082900</v>
      </c>
      <c r="S39" s="646"/>
      <c r="T39" s="646"/>
      <c r="U39" s="646"/>
      <c r="V39" s="646"/>
      <c r="W39" s="646"/>
      <c r="X39" s="646"/>
      <c r="Y39" s="647"/>
      <c r="Z39" s="648">
        <v>3.7</v>
      </c>
      <c r="AA39" s="648"/>
      <c r="AB39" s="648"/>
      <c r="AC39" s="648"/>
      <c r="AD39" s="649" t="s">
        <v>171</v>
      </c>
      <c r="AE39" s="649"/>
      <c r="AF39" s="649"/>
      <c r="AG39" s="649"/>
      <c r="AH39" s="649"/>
      <c r="AI39" s="649"/>
      <c r="AJ39" s="649"/>
      <c r="AK39" s="649"/>
      <c r="AL39" s="650" t="s">
        <v>135</v>
      </c>
      <c r="AM39" s="651"/>
      <c r="AN39" s="651"/>
      <c r="AO39" s="652"/>
      <c r="AQ39" s="723" t="s">
        <v>337</v>
      </c>
      <c r="AR39" s="724"/>
      <c r="AS39" s="724"/>
      <c r="AT39" s="724"/>
      <c r="AU39" s="724"/>
      <c r="AV39" s="724"/>
      <c r="AW39" s="724"/>
      <c r="AX39" s="724"/>
      <c r="AY39" s="725"/>
      <c r="AZ39" s="645">
        <v>3741</v>
      </c>
      <c r="BA39" s="646"/>
      <c r="BB39" s="646"/>
      <c r="BC39" s="646"/>
      <c r="BD39" s="682"/>
      <c r="BE39" s="682"/>
      <c r="BF39" s="712"/>
      <c r="BG39" s="660" t="s">
        <v>338</v>
      </c>
      <c r="BH39" s="661"/>
      <c r="BI39" s="661"/>
      <c r="BJ39" s="661"/>
      <c r="BK39" s="661"/>
      <c r="BL39" s="661"/>
      <c r="BM39" s="661"/>
      <c r="BN39" s="661"/>
      <c r="BO39" s="661"/>
      <c r="BP39" s="661"/>
      <c r="BQ39" s="661"/>
      <c r="BR39" s="661"/>
      <c r="BS39" s="661"/>
      <c r="BT39" s="661"/>
      <c r="BU39" s="662"/>
      <c r="BV39" s="645">
        <v>17014</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807205</v>
      </c>
      <c r="CS39" s="682"/>
      <c r="CT39" s="682"/>
      <c r="CU39" s="682"/>
      <c r="CV39" s="682"/>
      <c r="CW39" s="682"/>
      <c r="CX39" s="682"/>
      <c r="CY39" s="683"/>
      <c r="CZ39" s="650">
        <v>2.9</v>
      </c>
      <c r="DA39" s="680"/>
      <c r="DB39" s="680"/>
      <c r="DC39" s="684"/>
      <c r="DD39" s="654">
        <v>790594</v>
      </c>
      <c r="DE39" s="682"/>
      <c r="DF39" s="682"/>
      <c r="DG39" s="682"/>
      <c r="DH39" s="682"/>
      <c r="DI39" s="682"/>
      <c r="DJ39" s="682"/>
      <c r="DK39" s="683"/>
      <c r="DL39" s="654" t="s">
        <v>171</v>
      </c>
      <c r="DM39" s="682"/>
      <c r="DN39" s="682"/>
      <c r="DO39" s="682"/>
      <c r="DP39" s="682"/>
      <c r="DQ39" s="682"/>
      <c r="DR39" s="682"/>
      <c r="DS39" s="682"/>
      <c r="DT39" s="682"/>
      <c r="DU39" s="682"/>
      <c r="DV39" s="683"/>
      <c r="DW39" s="650" t="s">
        <v>241</v>
      </c>
      <c r="DX39" s="680"/>
      <c r="DY39" s="680"/>
      <c r="DZ39" s="680"/>
      <c r="EA39" s="680"/>
      <c r="EB39" s="680"/>
      <c r="EC39" s="681"/>
    </row>
    <row r="40" spans="2:133" ht="11.25" customHeight="1">
      <c r="B40" s="642" t="s">
        <v>340</v>
      </c>
      <c r="C40" s="643"/>
      <c r="D40" s="643"/>
      <c r="E40" s="643"/>
      <c r="F40" s="643"/>
      <c r="G40" s="643"/>
      <c r="H40" s="643"/>
      <c r="I40" s="643"/>
      <c r="J40" s="643"/>
      <c r="K40" s="643"/>
      <c r="L40" s="643"/>
      <c r="M40" s="643"/>
      <c r="N40" s="643"/>
      <c r="O40" s="643"/>
      <c r="P40" s="643"/>
      <c r="Q40" s="644"/>
      <c r="R40" s="645" t="s">
        <v>171</v>
      </c>
      <c r="S40" s="646"/>
      <c r="T40" s="646"/>
      <c r="U40" s="646"/>
      <c r="V40" s="646"/>
      <c r="W40" s="646"/>
      <c r="X40" s="646"/>
      <c r="Y40" s="647"/>
      <c r="Z40" s="648" t="s">
        <v>171</v>
      </c>
      <c r="AA40" s="648"/>
      <c r="AB40" s="648"/>
      <c r="AC40" s="648"/>
      <c r="AD40" s="649" t="s">
        <v>171</v>
      </c>
      <c r="AE40" s="649"/>
      <c r="AF40" s="649"/>
      <c r="AG40" s="649"/>
      <c r="AH40" s="649"/>
      <c r="AI40" s="649"/>
      <c r="AJ40" s="649"/>
      <c r="AK40" s="649"/>
      <c r="AL40" s="650" t="s">
        <v>171</v>
      </c>
      <c r="AM40" s="651"/>
      <c r="AN40" s="651"/>
      <c r="AO40" s="652"/>
      <c r="AQ40" s="723" t="s">
        <v>341</v>
      </c>
      <c r="AR40" s="724"/>
      <c r="AS40" s="724"/>
      <c r="AT40" s="724"/>
      <c r="AU40" s="724"/>
      <c r="AV40" s="724"/>
      <c r="AW40" s="724"/>
      <c r="AX40" s="724"/>
      <c r="AY40" s="725"/>
      <c r="AZ40" s="645" t="s">
        <v>241</v>
      </c>
      <c r="BA40" s="646"/>
      <c r="BB40" s="646"/>
      <c r="BC40" s="646"/>
      <c r="BD40" s="682"/>
      <c r="BE40" s="682"/>
      <c r="BF40" s="712"/>
      <c r="BG40" s="726" t="s">
        <v>342</v>
      </c>
      <c r="BH40" s="727"/>
      <c r="BI40" s="727"/>
      <c r="BJ40" s="727"/>
      <c r="BK40" s="727"/>
      <c r="BL40" s="236"/>
      <c r="BM40" s="661" t="s">
        <v>343</v>
      </c>
      <c r="BN40" s="661"/>
      <c r="BO40" s="661"/>
      <c r="BP40" s="661"/>
      <c r="BQ40" s="661"/>
      <c r="BR40" s="661"/>
      <c r="BS40" s="661"/>
      <c r="BT40" s="661"/>
      <c r="BU40" s="662"/>
      <c r="BV40" s="645">
        <v>87</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5000</v>
      </c>
      <c r="CS40" s="646"/>
      <c r="CT40" s="646"/>
      <c r="CU40" s="646"/>
      <c r="CV40" s="646"/>
      <c r="CW40" s="646"/>
      <c r="CX40" s="646"/>
      <c r="CY40" s="647"/>
      <c r="CZ40" s="650">
        <v>0</v>
      </c>
      <c r="DA40" s="680"/>
      <c r="DB40" s="680"/>
      <c r="DC40" s="684"/>
      <c r="DD40" s="654" t="s">
        <v>135</v>
      </c>
      <c r="DE40" s="646"/>
      <c r="DF40" s="646"/>
      <c r="DG40" s="646"/>
      <c r="DH40" s="646"/>
      <c r="DI40" s="646"/>
      <c r="DJ40" s="646"/>
      <c r="DK40" s="647"/>
      <c r="DL40" s="654" t="s">
        <v>241</v>
      </c>
      <c r="DM40" s="646"/>
      <c r="DN40" s="646"/>
      <c r="DO40" s="646"/>
      <c r="DP40" s="646"/>
      <c r="DQ40" s="646"/>
      <c r="DR40" s="646"/>
      <c r="DS40" s="646"/>
      <c r="DT40" s="646"/>
      <c r="DU40" s="646"/>
      <c r="DV40" s="647"/>
      <c r="DW40" s="650" t="s">
        <v>171</v>
      </c>
      <c r="DX40" s="680"/>
      <c r="DY40" s="680"/>
      <c r="DZ40" s="680"/>
      <c r="EA40" s="680"/>
      <c r="EB40" s="680"/>
      <c r="EC40" s="681"/>
    </row>
    <row r="41" spans="2:133" ht="11.25" customHeight="1">
      <c r="B41" s="642" t="s">
        <v>345</v>
      </c>
      <c r="C41" s="643"/>
      <c r="D41" s="643"/>
      <c r="E41" s="643"/>
      <c r="F41" s="643"/>
      <c r="G41" s="643"/>
      <c r="H41" s="643"/>
      <c r="I41" s="643"/>
      <c r="J41" s="643"/>
      <c r="K41" s="643"/>
      <c r="L41" s="643"/>
      <c r="M41" s="643"/>
      <c r="N41" s="643"/>
      <c r="O41" s="643"/>
      <c r="P41" s="643"/>
      <c r="Q41" s="644"/>
      <c r="R41" s="645">
        <v>966000</v>
      </c>
      <c r="S41" s="646"/>
      <c r="T41" s="646"/>
      <c r="U41" s="646"/>
      <c r="V41" s="646"/>
      <c r="W41" s="646"/>
      <c r="X41" s="646"/>
      <c r="Y41" s="647"/>
      <c r="Z41" s="648">
        <v>3.3</v>
      </c>
      <c r="AA41" s="648"/>
      <c r="AB41" s="648"/>
      <c r="AC41" s="648"/>
      <c r="AD41" s="649" t="s">
        <v>171</v>
      </c>
      <c r="AE41" s="649"/>
      <c r="AF41" s="649"/>
      <c r="AG41" s="649"/>
      <c r="AH41" s="649"/>
      <c r="AI41" s="649"/>
      <c r="AJ41" s="649"/>
      <c r="AK41" s="649"/>
      <c r="AL41" s="650" t="s">
        <v>241</v>
      </c>
      <c r="AM41" s="651"/>
      <c r="AN41" s="651"/>
      <c r="AO41" s="652"/>
      <c r="AQ41" s="723" t="s">
        <v>346</v>
      </c>
      <c r="AR41" s="724"/>
      <c r="AS41" s="724"/>
      <c r="AT41" s="724"/>
      <c r="AU41" s="724"/>
      <c r="AV41" s="724"/>
      <c r="AW41" s="724"/>
      <c r="AX41" s="724"/>
      <c r="AY41" s="725"/>
      <c r="AZ41" s="645">
        <v>900581</v>
      </c>
      <c r="BA41" s="646"/>
      <c r="BB41" s="646"/>
      <c r="BC41" s="646"/>
      <c r="BD41" s="682"/>
      <c r="BE41" s="682"/>
      <c r="BF41" s="712"/>
      <c r="BG41" s="726"/>
      <c r="BH41" s="727"/>
      <c r="BI41" s="727"/>
      <c r="BJ41" s="727"/>
      <c r="BK41" s="727"/>
      <c r="BL41" s="236"/>
      <c r="BM41" s="661" t="s">
        <v>347</v>
      </c>
      <c r="BN41" s="661"/>
      <c r="BO41" s="661"/>
      <c r="BP41" s="661"/>
      <c r="BQ41" s="661"/>
      <c r="BR41" s="661"/>
      <c r="BS41" s="661"/>
      <c r="BT41" s="661"/>
      <c r="BU41" s="662"/>
      <c r="BV41" s="645" t="s">
        <v>241</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171</v>
      </c>
      <c r="CS41" s="682"/>
      <c r="CT41" s="682"/>
      <c r="CU41" s="682"/>
      <c r="CV41" s="682"/>
      <c r="CW41" s="682"/>
      <c r="CX41" s="682"/>
      <c r="CY41" s="683"/>
      <c r="CZ41" s="650" t="s">
        <v>171</v>
      </c>
      <c r="DA41" s="680"/>
      <c r="DB41" s="680"/>
      <c r="DC41" s="684"/>
      <c r="DD41" s="654" t="s">
        <v>241</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4" t="s">
        <v>349</v>
      </c>
      <c r="C42" s="695"/>
      <c r="D42" s="695"/>
      <c r="E42" s="695"/>
      <c r="F42" s="695"/>
      <c r="G42" s="695"/>
      <c r="H42" s="695"/>
      <c r="I42" s="695"/>
      <c r="J42" s="695"/>
      <c r="K42" s="695"/>
      <c r="L42" s="695"/>
      <c r="M42" s="695"/>
      <c r="N42" s="695"/>
      <c r="O42" s="695"/>
      <c r="P42" s="695"/>
      <c r="Q42" s="696"/>
      <c r="R42" s="730">
        <v>29003825</v>
      </c>
      <c r="S42" s="731"/>
      <c r="T42" s="731"/>
      <c r="U42" s="731"/>
      <c r="V42" s="731"/>
      <c r="W42" s="731"/>
      <c r="X42" s="731"/>
      <c r="Y42" s="739"/>
      <c r="Z42" s="740">
        <v>100</v>
      </c>
      <c r="AA42" s="740"/>
      <c r="AB42" s="740"/>
      <c r="AC42" s="740"/>
      <c r="AD42" s="741">
        <v>13726577</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1747185</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317</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1572016</v>
      </c>
      <c r="CS42" s="646"/>
      <c r="CT42" s="646"/>
      <c r="CU42" s="646"/>
      <c r="CV42" s="646"/>
      <c r="CW42" s="646"/>
      <c r="CX42" s="646"/>
      <c r="CY42" s="647"/>
      <c r="CZ42" s="650">
        <v>5.6</v>
      </c>
      <c r="DA42" s="651"/>
      <c r="DB42" s="651"/>
      <c r="DC42" s="663"/>
      <c r="DD42" s="654">
        <v>448365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51257</v>
      </c>
      <c r="CS43" s="682"/>
      <c r="CT43" s="682"/>
      <c r="CU43" s="682"/>
      <c r="CV43" s="682"/>
      <c r="CW43" s="682"/>
      <c r="CX43" s="682"/>
      <c r="CY43" s="683"/>
      <c r="CZ43" s="650">
        <v>0.2</v>
      </c>
      <c r="DA43" s="680"/>
      <c r="DB43" s="680"/>
      <c r="DC43" s="684"/>
      <c r="DD43" s="654">
        <v>51257</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301</v>
      </c>
      <c r="CE44" s="758"/>
      <c r="CF44" s="642" t="s">
        <v>354</v>
      </c>
      <c r="CG44" s="643"/>
      <c r="CH44" s="643"/>
      <c r="CI44" s="643"/>
      <c r="CJ44" s="643"/>
      <c r="CK44" s="643"/>
      <c r="CL44" s="643"/>
      <c r="CM44" s="643"/>
      <c r="CN44" s="643"/>
      <c r="CO44" s="643"/>
      <c r="CP44" s="643"/>
      <c r="CQ44" s="644"/>
      <c r="CR44" s="645">
        <v>1572016</v>
      </c>
      <c r="CS44" s="646"/>
      <c r="CT44" s="646"/>
      <c r="CU44" s="646"/>
      <c r="CV44" s="646"/>
      <c r="CW44" s="646"/>
      <c r="CX44" s="646"/>
      <c r="CY44" s="647"/>
      <c r="CZ44" s="650">
        <v>5.6</v>
      </c>
      <c r="DA44" s="651"/>
      <c r="DB44" s="651"/>
      <c r="DC44" s="663"/>
      <c r="DD44" s="654">
        <v>448365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355</v>
      </c>
      <c r="CG45" s="643"/>
      <c r="CH45" s="643"/>
      <c r="CI45" s="643"/>
      <c r="CJ45" s="643"/>
      <c r="CK45" s="643"/>
      <c r="CL45" s="643"/>
      <c r="CM45" s="643"/>
      <c r="CN45" s="643"/>
      <c r="CO45" s="643"/>
      <c r="CP45" s="643"/>
      <c r="CQ45" s="644"/>
      <c r="CR45" s="645">
        <v>795194</v>
      </c>
      <c r="CS45" s="682"/>
      <c r="CT45" s="682"/>
      <c r="CU45" s="682"/>
      <c r="CV45" s="682"/>
      <c r="CW45" s="682"/>
      <c r="CX45" s="682"/>
      <c r="CY45" s="683"/>
      <c r="CZ45" s="650">
        <v>2.8</v>
      </c>
      <c r="DA45" s="680"/>
      <c r="DB45" s="680"/>
      <c r="DC45" s="684"/>
      <c r="DD45" s="654">
        <v>98404</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776822</v>
      </c>
      <c r="CS46" s="646"/>
      <c r="CT46" s="646"/>
      <c r="CU46" s="646"/>
      <c r="CV46" s="646"/>
      <c r="CW46" s="646"/>
      <c r="CX46" s="646"/>
      <c r="CY46" s="647"/>
      <c r="CZ46" s="650">
        <v>2.8</v>
      </c>
      <c r="DA46" s="651"/>
      <c r="DB46" s="651"/>
      <c r="DC46" s="663"/>
      <c r="DD46" s="654">
        <v>349961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t="s">
        <v>171</v>
      </c>
      <c r="CS47" s="682"/>
      <c r="CT47" s="682"/>
      <c r="CU47" s="682"/>
      <c r="CV47" s="682"/>
      <c r="CW47" s="682"/>
      <c r="CX47" s="682"/>
      <c r="CY47" s="683"/>
      <c r="CZ47" s="650" t="s">
        <v>171</v>
      </c>
      <c r="DA47" s="680"/>
      <c r="DB47" s="680"/>
      <c r="DC47" s="684"/>
      <c r="DD47" s="654" t="s">
        <v>171</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360</v>
      </c>
      <c r="CD48" s="761"/>
      <c r="CE48" s="762"/>
      <c r="CF48" s="642" t="s">
        <v>361</v>
      </c>
      <c r="CG48" s="643"/>
      <c r="CH48" s="643"/>
      <c r="CI48" s="643"/>
      <c r="CJ48" s="643"/>
      <c r="CK48" s="643"/>
      <c r="CL48" s="643"/>
      <c r="CM48" s="643"/>
      <c r="CN48" s="643"/>
      <c r="CO48" s="643"/>
      <c r="CP48" s="643"/>
      <c r="CQ48" s="644"/>
      <c r="CR48" s="645" t="s">
        <v>171</v>
      </c>
      <c r="CS48" s="646"/>
      <c r="CT48" s="646"/>
      <c r="CU48" s="646"/>
      <c r="CV48" s="646"/>
      <c r="CW48" s="646"/>
      <c r="CX48" s="646"/>
      <c r="CY48" s="647"/>
      <c r="CZ48" s="650" t="s">
        <v>171</v>
      </c>
      <c r="DA48" s="651"/>
      <c r="DB48" s="651"/>
      <c r="DC48" s="663"/>
      <c r="DD48" s="654" t="s">
        <v>171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4" t="s">
        <v>362</v>
      </c>
      <c r="CE49" s="695"/>
      <c r="CF49" s="695"/>
      <c r="CG49" s="695"/>
      <c r="CH49" s="695"/>
      <c r="CI49" s="695"/>
      <c r="CJ49" s="695"/>
      <c r="CK49" s="695"/>
      <c r="CL49" s="695"/>
      <c r="CM49" s="695"/>
      <c r="CN49" s="695"/>
      <c r="CO49" s="695"/>
      <c r="CP49" s="695"/>
      <c r="CQ49" s="696"/>
      <c r="CR49" s="730">
        <v>28165643</v>
      </c>
      <c r="CS49" s="716"/>
      <c r="CT49" s="716"/>
      <c r="CU49" s="716"/>
      <c r="CV49" s="716"/>
      <c r="CW49" s="716"/>
      <c r="CX49" s="716"/>
      <c r="CY49" s="747"/>
      <c r="CZ49" s="742">
        <v>100</v>
      </c>
      <c r="DA49" s="748"/>
      <c r="DB49" s="748"/>
      <c r="DC49" s="749"/>
      <c r="DD49" s="750">
        <v>16657244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vVOkbRsjyJPgKhiGrIYWuXzR1XHmCyARC+wXlMBwyJthvypmiRQJL+OVvcjSZ7VaSgiLybx4HveedikfcBAfiw==" saltValue="k8ongz54rmAgh8f00ktyU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385</v>
      </c>
      <c r="C7" s="778"/>
      <c r="D7" s="778"/>
      <c r="E7" s="778"/>
      <c r="F7" s="778"/>
      <c r="G7" s="778"/>
      <c r="H7" s="778"/>
      <c r="I7" s="778"/>
      <c r="J7" s="778"/>
      <c r="K7" s="778"/>
      <c r="L7" s="778"/>
      <c r="M7" s="778"/>
      <c r="N7" s="778"/>
      <c r="O7" s="778"/>
      <c r="P7" s="779"/>
      <c r="Q7" s="780">
        <v>28589</v>
      </c>
      <c r="R7" s="781"/>
      <c r="S7" s="781"/>
      <c r="T7" s="781"/>
      <c r="U7" s="781"/>
      <c r="V7" s="781">
        <v>27751</v>
      </c>
      <c r="W7" s="781"/>
      <c r="X7" s="781"/>
      <c r="Y7" s="781"/>
      <c r="Z7" s="781"/>
      <c r="AA7" s="781">
        <v>838</v>
      </c>
      <c r="AB7" s="781"/>
      <c r="AC7" s="781"/>
      <c r="AD7" s="781"/>
      <c r="AE7" s="782"/>
      <c r="AF7" s="783">
        <v>812</v>
      </c>
      <c r="AG7" s="784"/>
      <c r="AH7" s="784"/>
      <c r="AI7" s="784"/>
      <c r="AJ7" s="785"/>
      <c r="AK7" s="820">
        <v>895</v>
      </c>
      <c r="AL7" s="821"/>
      <c r="AM7" s="821"/>
      <c r="AN7" s="821"/>
      <c r="AO7" s="821"/>
      <c r="AP7" s="821">
        <v>14714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581</v>
      </c>
      <c r="BS7" s="824" t="s">
        <v>580</v>
      </c>
      <c r="BT7" s="825"/>
      <c r="BU7" s="825"/>
      <c r="BV7" s="825"/>
      <c r="BW7" s="825"/>
      <c r="BX7" s="825"/>
      <c r="BY7" s="825"/>
      <c r="BZ7" s="825"/>
      <c r="CA7" s="825"/>
      <c r="CB7" s="825"/>
      <c r="CC7" s="825"/>
      <c r="CD7" s="825"/>
      <c r="CE7" s="825"/>
      <c r="CF7" s="825"/>
      <c r="CG7" s="826"/>
      <c r="CH7" s="817">
        <v>2</v>
      </c>
      <c r="CI7" s="818"/>
      <c r="CJ7" s="818"/>
      <c r="CK7" s="818"/>
      <c r="CL7" s="819"/>
      <c r="CM7" s="817">
        <v>27</v>
      </c>
      <c r="CN7" s="818"/>
      <c r="CO7" s="818"/>
      <c r="CP7" s="818"/>
      <c r="CQ7" s="819"/>
      <c r="CR7" s="817">
        <v>5</v>
      </c>
      <c r="CS7" s="818"/>
      <c r="CT7" s="818"/>
      <c r="CU7" s="818"/>
      <c r="CV7" s="819"/>
      <c r="CW7" s="817" t="s">
        <v>583</v>
      </c>
      <c r="CX7" s="818"/>
      <c r="CY7" s="818"/>
      <c r="CZ7" s="818"/>
      <c r="DA7" s="819"/>
      <c r="DB7" s="817">
        <v>282</v>
      </c>
      <c r="DC7" s="818"/>
      <c r="DD7" s="818"/>
      <c r="DE7" s="818"/>
      <c r="DF7" s="819"/>
      <c r="DG7" s="817" t="s">
        <v>584</v>
      </c>
      <c r="DH7" s="818"/>
      <c r="DI7" s="818"/>
      <c r="DJ7" s="818"/>
      <c r="DK7" s="819"/>
      <c r="DL7" s="817" t="s">
        <v>584</v>
      </c>
      <c r="DM7" s="818"/>
      <c r="DN7" s="818"/>
      <c r="DO7" s="818"/>
      <c r="DP7" s="819"/>
      <c r="DQ7" s="817" t="s">
        <v>584</v>
      </c>
      <c r="DR7" s="818"/>
      <c r="DS7" s="818"/>
      <c r="DT7" s="818"/>
      <c r="DU7" s="819"/>
      <c r="DV7" s="798"/>
      <c r="DW7" s="799"/>
      <c r="DX7" s="799"/>
      <c r="DY7" s="799"/>
      <c r="DZ7" s="800"/>
      <c r="EA7" s="255"/>
    </row>
    <row r="8" spans="1:131" s="256" customFormat="1" ht="26.25" customHeight="1">
      <c r="A8" s="262">
        <v>2</v>
      </c>
      <c r="B8" s="801" t="s">
        <v>386</v>
      </c>
      <c r="C8" s="802"/>
      <c r="D8" s="802"/>
      <c r="E8" s="802"/>
      <c r="F8" s="802"/>
      <c r="G8" s="802"/>
      <c r="H8" s="802"/>
      <c r="I8" s="802"/>
      <c r="J8" s="802"/>
      <c r="K8" s="802"/>
      <c r="L8" s="802"/>
      <c r="M8" s="802"/>
      <c r="N8" s="802"/>
      <c r="O8" s="802"/>
      <c r="P8" s="803"/>
      <c r="Q8" s="804">
        <v>510</v>
      </c>
      <c r="R8" s="805"/>
      <c r="S8" s="805"/>
      <c r="T8" s="805"/>
      <c r="U8" s="805"/>
      <c r="V8" s="805">
        <v>510</v>
      </c>
      <c r="W8" s="805"/>
      <c r="X8" s="805"/>
      <c r="Y8" s="805"/>
      <c r="Z8" s="805"/>
      <c r="AA8" s="805" t="s">
        <v>582</v>
      </c>
      <c r="AB8" s="805"/>
      <c r="AC8" s="805"/>
      <c r="AD8" s="805"/>
      <c r="AE8" s="806"/>
      <c r="AF8" s="807" t="s">
        <v>387</v>
      </c>
      <c r="AG8" s="808"/>
      <c r="AH8" s="808"/>
      <c r="AI8" s="808"/>
      <c r="AJ8" s="809"/>
      <c r="AK8" s="810">
        <v>95</v>
      </c>
      <c r="AL8" s="811"/>
      <c r="AM8" s="811"/>
      <c r="AN8" s="811"/>
      <c r="AO8" s="811"/>
      <c r="AP8" s="811" t="s">
        <v>582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389</v>
      </c>
      <c r="B23" s="836" t="s">
        <v>390</v>
      </c>
      <c r="C23" s="837"/>
      <c r="D23" s="837"/>
      <c r="E23" s="837"/>
      <c r="F23" s="837"/>
      <c r="G23" s="837"/>
      <c r="H23" s="837"/>
      <c r="I23" s="837"/>
      <c r="J23" s="837"/>
      <c r="K23" s="837"/>
      <c r="L23" s="837"/>
      <c r="M23" s="837"/>
      <c r="N23" s="837"/>
      <c r="O23" s="837"/>
      <c r="P23" s="838"/>
      <c r="Q23" s="839">
        <v>29004</v>
      </c>
      <c r="R23" s="840"/>
      <c r="S23" s="840"/>
      <c r="T23" s="840"/>
      <c r="U23" s="840"/>
      <c r="V23" s="840">
        <v>28166</v>
      </c>
      <c r="W23" s="840"/>
      <c r="X23" s="840"/>
      <c r="Y23" s="840"/>
      <c r="Z23" s="840"/>
      <c r="AA23" s="840">
        <v>838</v>
      </c>
      <c r="AB23" s="840"/>
      <c r="AC23" s="840"/>
      <c r="AD23" s="840"/>
      <c r="AE23" s="841"/>
      <c r="AF23" s="842">
        <v>812</v>
      </c>
      <c r="AG23" s="840"/>
      <c r="AH23" s="840"/>
      <c r="AI23" s="840"/>
      <c r="AJ23" s="843"/>
      <c r="AK23" s="844"/>
      <c r="AL23" s="845"/>
      <c r="AM23" s="845"/>
      <c r="AN23" s="845"/>
      <c r="AO23" s="845"/>
      <c r="AP23" s="840">
        <v>14714</v>
      </c>
      <c r="AQ23" s="840"/>
      <c r="AR23" s="840"/>
      <c r="AS23" s="840"/>
      <c r="AT23" s="840"/>
      <c r="AU23" s="846"/>
      <c r="AV23" s="846"/>
      <c r="AW23" s="846"/>
      <c r="AX23" s="846"/>
      <c r="AY23" s="847"/>
      <c r="AZ23" s="855" t="s">
        <v>171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368</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401</v>
      </c>
      <c r="C28" s="778"/>
      <c r="D28" s="778"/>
      <c r="E28" s="778"/>
      <c r="F28" s="778"/>
      <c r="G28" s="778"/>
      <c r="H28" s="778"/>
      <c r="I28" s="778"/>
      <c r="J28" s="778"/>
      <c r="K28" s="778"/>
      <c r="L28" s="778"/>
      <c r="M28" s="778"/>
      <c r="N28" s="778"/>
      <c r="O28" s="778"/>
      <c r="P28" s="779"/>
      <c r="Q28" s="868">
        <v>8153</v>
      </c>
      <c r="R28" s="869"/>
      <c r="S28" s="869"/>
      <c r="T28" s="869"/>
      <c r="U28" s="869"/>
      <c r="V28" s="869">
        <v>7995</v>
      </c>
      <c r="W28" s="869"/>
      <c r="X28" s="869"/>
      <c r="Y28" s="869"/>
      <c r="Z28" s="869"/>
      <c r="AA28" s="869">
        <v>158</v>
      </c>
      <c r="AB28" s="869"/>
      <c r="AC28" s="869"/>
      <c r="AD28" s="869"/>
      <c r="AE28" s="870"/>
      <c r="AF28" s="871">
        <v>158</v>
      </c>
      <c r="AG28" s="869"/>
      <c r="AH28" s="869"/>
      <c r="AI28" s="869"/>
      <c r="AJ28" s="872"/>
      <c r="AK28" s="873">
        <v>901</v>
      </c>
      <c r="AL28" s="864"/>
      <c r="AM28" s="864"/>
      <c r="AN28" s="864"/>
      <c r="AO28" s="864"/>
      <c r="AP28" s="864" t="s">
        <v>582</v>
      </c>
      <c r="AQ28" s="864"/>
      <c r="AR28" s="864"/>
      <c r="AS28" s="864"/>
      <c r="AT28" s="864"/>
      <c r="AU28" s="864" t="s">
        <v>583</v>
      </c>
      <c r="AV28" s="864"/>
      <c r="AW28" s="864"/>
      <c r="AX28" s="864"/>
      <c r="AY28" s="864"/>
      <c r="AZ28" s="865" t="s">
        <v>582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402</v>
      </c>
      <c r="C29" s="802"/>
      <c r="D29" s="802"/>
      <c r="E29" s="802"/>
      <c r="F29" s="802"/>
      <c r="G29" s="802"/>
      <c r="H29" s="802"/>
      <c r="I29" s="802"/>
      <c r="J29" s="802"/>
      <c r="K29" s="802"/>
      <c r="L29" s="802"/>
      <c r="M29" s="802"/>
      <c r="N29" s="802"/>
      <c r="O29" s="802"/>
      <c r="P29" s="803"/>
      <c r="Q29" s="804">
        <v>5098</v>
      </c>
      <c r="R29" s="805"/>
      <c r="S29" s="805"/>
      <c r="T29" s="805"/>
      <c r="U29" s="805"/>
      <c r="V29" s="805">
        <v>4995</v>
      </c>
      <c r="W29" s="805"/>
      <c r="X29" s="805"/>
      <c r="Y29" s="805"/>
      <c r="Z29" s="805"/>
      <c r="AA29" s="805">
        <v>103</v>
      </c>
      <c r="AB29" s="805"/>
      <c r="AC29" s="805"/>
      <c r="AD29" s="805"/>
      <c r="AE29" s="806"/>
      <c r="AF29" s="807">
        <v>103</v>
      </c>
      <c r="AG29" s="808"/>
      <c r="AH29" s="808"/>
      <c r="AI29" s="808"/>
      <c r="AJ29" s="809"/>
      <c r="AK29" s="876">
        <v>941</v>
      </c>
      <c r="AL29" s="877"/>
      <c r="AM29" s="877"/>
      <c r="AN29" s="877"/>
      <c r="AO29" s="877"/>
      <c r="AP29" s="877" t="s">
        <v>582</v>
      </c>
      <c r="AQ29" s="877"/>
      <c r="AR29" s="877"/>
      <c r="AS29" s="877"/>
      <c r="AT29" s="877"/>
      <c r="AU29" s="877" t="s">
        <v>582</v>
      </c>
      <c r="AV29" s="877"/>
      <c r="AW29" s="877"/>
      <c r="AX29" s="877"/>
      <c r="AY29" s="877"/>
      <c r="AZ29" s="878" t="s">
        <v>582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403</v>
      </c>
      <c r="C30" s="802"/>
      <c r="D30" s="802"/>
      <c r="E30" s="802"/>
      <c r="F30" s="802"/>
      <c r="G30" s="802"/>
      <c r="H30" s="802"/>
      <c r="I30" s="802"/>
      <c r="J30" s="802"/>
      <c r="K30" s="802"/>
      <c r="L30" s="802"/>
      <c r="M30" s="802"/>
      <c r="N30" s="802"/>
      <c r="O30" s="802"/>
      <c r="P30" s="803"/>
      <c r="Q30" s="804">
        <v>1638</v>
      </c>
      <c r="R30" s="805"/>
      <c r="S30" s="805"/>
      <c r="T30" s="805"/>
      <c r="U30" s="805"/>
      <c r="V30" s="805">
        <v>1579</v>
      </c>
      <c r="W30" s="805"/>
      <c r="X30" s="805"/>
      <c r="Y30" s="805"/>
      <c r="Z30" s="805"/>
      <c r="AA30" s="805">
        <v>58</v>
      </c>
      <c r="AB30" s="805"/>
      <c r="AC30" s="805"/>
      <c r="AD30" s="805"/>
      <c r="AE30" s="806"/>
      <c r="AF30" s="807">
        <v>58</v>
      </c>
      <c r="AG30" s="808"/>
      <c r="AH30" s="808"/>
      <c r="AI30" s="808"/>
      <c r="AJ30" s="809"/>
      <c r="AK30" s="876">
        <v>841</v>
      </c>
      <c r="AL30" s="877"/>
      <c r="AM30" s="877"/>
      <c r="AN30" s="877"/>
      <c r="AO30" s="877"/>
      <c r="AP30" s="877" t="s">
        <v>582</v>
      </c>
      <c r="AQ30" s="877"/>
      <c r="AR30" s="877"/>
      <c r="AS30" s="877"/>
      <c r="AT30" s="877"/>
      <c r="AU30" s="877" t="s">
        <v>582</v>
      </c>
      <c r="AV30" s="877"/>
      <c r="AW30" s="877"/>
      <c r="AX30" s="877"/>
      <c r="AY30" s="877"/>
      <c r="AZ30" s="878" t="s">
        <v>582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404</v>
      </c>
      <c r="C31" s="802"/>
      <c r="D31" s="802"/>
      <c r="E31" s="802"/>
      <c r="F31" s="802"/>
      <c r="G31" s="802"/>
      <c r="H31" s="802"/>
      <c r="I31" s="802"/>
      <c r="J31" s="802"/>
      <c r="K31" s="802"/>
      <c r="L31" s="802"/>
      <c r="M31" s="802"/>
      <c r="N31" s="802"/>
      <c r="O31" s="802"/>
      <c r="P31" s="803"/>
      <c r="Q31" s="804">
        <v>1176</v>
      </c>
      <c r="R31" s="805"/>
      <c r="S31" s="805"/>
      <c r="T31" s="805"/>
      <c r="U31" s="805"/>
      <c r="V31" s="805">
        <v>1081</v>
      </c>
      <c r="W31" s="805"/>
      <c r="X31" s="805"/>
      <c r="Y31" s="805"/>
      <c r="Z31" s="805"/>
      <c r="AA31" s="805">
        <v>96</v>
      </c>
      <c r="AB31" s="805"/>
      <c r="AC31" s="805"/>
      <c r="AD31" s="805"/>
      <c r="AE31" s="806"/>
      <c r="AF31" s="807">
        <v>96</v>
      </c>
      <c r="AG31" s="808"/>
      <c r="AH31" s="808"/>
      <c r="AI31" s="808"/>
      <c r="AJ31" s="809"/>
      <c r="AK31" s="876">
        <v>49</v>
      </c>
      <c r="AL31" s="877"/>
      <c r="AM31" s="877"/>
      <c r="AN31" s="877"/>
      <c r="AO31" s="877"/>
      <c r="AP31" s="877">
        <v>1237</v>
      </c>
      <c r="AQ31" s="877"/>
      <c r="AR31" s="877"/>
      <c r="AS31" s="877"/>
      <c r="AT31" s="877"/>
      <c r="AU31" s="877">
        <v>113</v>
      </c>
      <c r="AV31" s="877"/>
      <c r="AW31" s="877"/>
      <c r="AX31" s="877"/>
      <c r="AY31" s="877"/>
      <c r="AZ31" s="878" t="s">
        <v>582</v>
      </c>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406</v>
      </c>
      <c r="C32" s="802"/>
      <c r="D32" s="802"/>
      <c r="E32" s="802"/>
      <c r="F32" s="802"/>
      <c r="G32" s="802"/>
      <c r="H32" s="802"/>
      <c r="I32" s="802"/>
      <c r="J32" s="802"/>
      <c r="K32" s="802"/>
      <c r="L32" s="802"/>
      <c r="M32" s="802"/>
      <c r="N32" s="802"/>
      <c r="O32" s="802"/>
      <c r="P32" s="803"/>
      <c r="Q32" s="804">
        <v>1198</v>
      </c>
      <c r="R32" s="805"/>
      <c r="S32" s="805"/>
      <c r="T32" s="805"/>
      <c r="U32" s="805"/>
      <c r="V32" s="805">
        <v>1191</v>
      </c>
      <c r="W32" s="805"/>
      <c r="X32" s="805"/>
      <c r="Y32" s="805"/>
      <c r="Z32" s="805"/>
      <c r="AA32" s="805">
        <v>7</v>
      </c>
      <c r="AB32" s="805"/>
      <c r="AC32" s="805"/>
      <c r="AD32" s="805"/>
      <c r="AE32" s="806"/>
      <c r="AF32" s="807" t="s">
        <v>171</v>
      </c>
      <c r="AG32" s="808"/>
      <c r="AH32" s="808"/>
      <c r="AI32" s="808"/>
      <c r="AJ32" s="809"/>
      <c r="AK32" s="876">
        <v>468</v>
      </c>
      <c r="AL32" s="877"/>
      <c r="AM32" s="877"/>
      <c r="AN32" s="877"/>
      <c r="AO32" s="877"/>
      <c r="AP32" s="877">
        <v>1583</v>
      </c>
      <c r="AQ32" s="877"/>
      <c r="AR32" s="877"/>
      <c r="AS32" s="877"/>
      <c r="AT32" s="877"/>
      <c r="AU32" s="877">
        <v>1290</v>
      </c>
      <c r="AV32" s="877"/>
      <c r="AW32" s="877"/>
      <c r="AX32" s="877"/>
      <c r="AY32" s="877"/>
      <c r="AZ32" s="878" t="s">
        <v>582</v>
      </c>
      <c r="BA32" s="878"/>
      <c r="BB32" s="878"/>
      <c r="BC32" s="878"/>
      <c r="BD32" s="878"/>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389</v>
      </c>
      <c r="B63" s="836" t="s">
        <v>408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415</v>
      </c>
      <c r="AG63" s="888"/>
      <c r="AH63" s="888"/>
      <c r="AI63" s="888"/>
      <c r="AJ63" s="889"/>
      <c r="AK63" s="890"/>
      <c r="AL63" s="885"/>
      <c r="AM63" s="885"/>
      <c r="AN63" s="885"/>
      <c r="AO63" s="885"/>
      <c r="AP63" s="888">
        <v>2820</v>
      </c>
      <c r="AQ63" s="888"/>
      <c r="AR63" s="888"/>
      <c r="AS63" s="888"/>
      <c r="AT63" s="888"/>
      <c r="AU63" s="888">
        <v>1403</v>
      </c>
      <c r="AV63" s="888"/>
      <c r="AW63" s="888"/>
      <c r="AX63" s="888"/>
      <c r="AY63" s="888"/>
      <c r="AZ63" s="892"/>
      <c r="BA63" s="892"/>
      <c r="BB63" s="892"/>
      <c r="BC63" s="892"/>
      <c r="BD63" s="892"/>
      <c r="BE63" s="893"/>
      <c r="BF63" s="893"/>
      <c r="BG63" s="893"/>
      <c r="BH63" s="893"/>
      <c r="BI63" s="894"/>
      <c r="BJ63" s="895" t="s">
        <v>171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410</v>
      </c>
      <c r="B66" s="787"/>
      <c r="C66" s="787"/>
      <c r="D66" s="787"/>
      <c r="E66" s="787"/>
      <c r="F66" s="787"/>
      <c r="G66" s="787"/>
      <c r="H66" s="787"/>
      <c r="I66" s="787"/>
      <c r="J66" s="787"/>
      <c r="K66" s="787"/>
      <c r="L66" s="787"/>
      <c r="M66" s="787"/>
      <c r="N66" s="787"/>
      <c r="O66" s="787"/>
      <c r="P66" s="788"/>
      <c r="Q66" s="763" t="s">
        <v>411</v>
      </c>
      <c r="R66" s="764"/>
      <c r="S66" s="764"/>
      <c r="T66" s="764"/>
      <c r="U66" s="765"/>
      <c r="V66" s="763" t="s">
        <v>412</v>
      </c>
      <c r="W66" s="764"/>
      <c r="X66" s="764"/>
      <c r="Y66" s="764"/>
      <c r="Z66" s="765"/>
      <c r="AA66" s="763" t="s">
        <v>395</v>
      </c>
      <c r="AB66" s="764"/>
      <c r="AC66" s="764"/>
      <c r="AD66" s="764"/>
      <c r="AE66" s="765"/>
      <c r="AF66" s="898" t="s">
        <v>396</v>
      </c>
      <c r="AG66" s="859"/>
      <c r="AH66" s="859"/>
      <c r="AI66" s="859"/>
      <c r="AJ66" s="899"/>
      <c r="AK66" s="763" t="s">
        <v>413</v>
      </c>
      <c r="AL66" s="787"/>
      <c r="AM66" s="787"/>
      <c r="AN66" s="787"/>
      <c r="AO66" s="788"/>
      <c r="AP66" s="763" t="s">
        <v>398</v>
      </c>
      <c r="AQ66" s="764"/>
      <c r="AR66" s="764"/>
      <c r="AS66" s="764"/>
      <c r="AT66" s="765"/>
      <c r="AU66" s="763" t="s">
        <v>414</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570</v>
      </c>
      <c r="C68" s="916"/>
      <c r="D68" s="916"/>
      <c r="E68" s="916"/>
      <c r="F68" s="916"/>
      <c r="G68" s="916"/>
      <c r="H68" s="916"/>
      <c r="I68" s="916"/>
      <c r="J68" s="916"/>
      <c r="K68" s="916"/>
      <c r="L68" s="916"/>
      <c r="M68" s="916"/>
      <c r="N68" s="916"/>
      <c r="O68" s="916"/>
      <c r="P68" s="917"/>
      <c r="Q68" s="918">
        <v>6529</v>
      </c>
      <c r="R68" s="912">
        <v>6933</v>
      </c>
      <c r="S68" s="912">
        <v>6933</v>
      </c>
      <c r="T68" s="912">
        <v>6933</v>
      </c>
      <c r="U68" s="912">
        <v>6933</v>
      </c>
      <c r="V68" s="912">
        <v>6443</v>
      </c>
      <c r="W68" s="912">
        <v>6850</v>
      </c>
      <c r="X68" s="912">
        <v>6850</v>
      </c>
      <c r="Y68" s="912">
        <v>6850</v>
      </c>
      <c r="Z68" s="912">
        <v>6850</v>
      </c>
      <c r="AA68" s="912">
        <v>86</v>
      </c>
      <c r="AB68" s="912">
        <v>82</v>
      </c>
      <c r="AC68" s="912">
        <v>82</v>
      </c>
      <c r="AD68" s="912">
        <v>82</v>
      </c>
      <c r="AE68" s="912">
        <v>82</v>
      </c>
      <c r="AF68" s="912">
        <v>86</v>
      </c>
      <c r="AG68" s="912">
        <v>82</v>
      </c>
      <c r="AH68" s="912">
        <v>82</v>
      </c>
      <c r="AI68" s="912">
        <v>82</v>
      </c>
      <c r="AJ68" s="912">
        <v>82</v>
      </c>
      <c r="AK68" s="912">
        <v>1926</v>
      </c>
      <c r="AL68" s="912">
        <v>2485</v>
      </c>
      <c r="AM68" s="912">
        <v>2485</v>
      </c>
      <c r="AN68" s="912">
        <v>2485</v>
      </c>
      <c r="AO68" s="912">
        <v>2485</v>
      </c>
      <c r="AP68" s="912" t="s">
        <v>506</v>
      </c>
      <c r="AQ68" s="912"/>
      <c r="AR68" s="912"/>
      <c r="AS68" s="912"/>
      <c r="AT68" s="912"/>
      <c r="AU68" s="912" t="s">
        <v>506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571</v>
      </c>
      <c r="C69" s="920"/>
      <c r="D69" s="920"/>
      <c r="E69" s="920"/>
      <c r="F69" s="920"/>
      <c r="G69" s="920"/>
      <c r="H69" s="920"/>
      <c r="I69" s="920"/>
      <c r="J69" s="920"/>
      <c r="K69" s="920"/>
      <c r="L69" s="920"/>
      <c r="M69" s="920"/>
      <c r="N69" s="920"/>
      <c r="O69" s="920"/>
      <c r="P69" s="921"/>
      <c r="Q69" s="922">
        <v>1444184</v>
      </c>
      <c r="R69" s="877">
        <v>1385861</v>
      </c>
      <c r="S69" s="877">
        <v>1385861</v>
      </c>
      <c r="T69" s="877">
        <v>1385861</v>
      </c>
      <c r="U69" s="877">
        <v>1385861</v>
      </c>
      <c r="V69" s="877">
        <v>1404896</v>
      </c>
      <c r="W69" s="877">
        <v>1346246</v>
      </c>
      <c r="X69" s="877">
        <v>1346246</v>
      </c>
      <c r="Y69" s="877">
        <v>1346246</v>
      </c>
      <c r="Z69" s="877">
        <v>1346246</v>
      </c>
      <c r="AA69" s="877">
        <v>39288</v>
      </c>
      <c r="AB69" s="877">
        <v>39615</v>
      </c>
      <c r="AC69" s="877">
        <v>39615</v>
      </c>
      <c r="AD69" s="877">
        <v>39615</v>
      </c>
      <c r="AE69" s="877">
        <v>39615</v>
      </c>
      <c r="AF69" s="877">
        <v>39288</v>
      </c>
      <c r="AG69" s="877">
        <v>39615</v>
      </c>
      <c r="AH69" s="877">
        <v>39615</v>
      </c>
      <c r="AI69" s="877">
        <v>39615</v>
      </c>
      <c r="AJ69" s="877">
        <v>39615</v>
      </c>
      <c r="AK69" s="877">
        <v>16623</v>
      </c>
      <c r="AL69" s="877">
        <v>13582</v>
      </c>
      <c r="AM69" s="877">
        <v>13582</v>
      </c>
      <c r="AN69" s="877">
        <v>13582</v>
      </c>
      <c r="AO69" s="877">
        <v>13582</v>
      </c>
      <c r="AP69" s="877" t="s">
        <v>506</v>
      </c>
      <c r="AQ69" s="877"/>
      <c r="AR69" s="877"/>
      <c r="AS69" s="877"/>
      <c r="AT69" s="877"/>
      <c r="AU69" s="877" t="s">
        <v>506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572</v>
      </c>
      <c r="C70" s="920"/>
      <c r="D70" s="920"/>
      <c r="E70" s="920"/>
      <c r="F70" s="920"/>
      <c r="G70" s="920"/>
      <c r="H70" s="920"/>
      <c r="I70" s="920"/>
      <c r="J70" s="920"/>
      <c r="K70" s="920"/>
      <c r="L70" s="920"/>
      <c r="M70" s="920"/>
      <c r="N70" s="920"/>
      <c r="O70" s="920"/>
      <c r="P70" s="921"/>
      <c r="Q70" s="922">
        <v>10992</v>
      </c>
      <c r="R70" s="877"/>
      <c r="S70" s="877"/>
      <c r="T70" s="877"/>
      <c r="U70" s="877"/>
      <c r="V70" s="877">
        <v>10500</v>
      </c>
      <c r="W70" s="877"/>
      <c r="X70" s="877"/>
      <c r="Y70" s="877"/>
      <c r="Z70" s="877"/>
      <c r="AA70" s="877">
        <v>491</v>
      </c>
      <c r="AB70" s="877"/>
      <c r="AC70" s="877"/>
      <c r="AD70" s="877"/>
      <c r="AE70" s="877"/>
      <c r="AF70" s="877">
        <v>491</v>
      </c>
      <c r="AG70" s="877"/>
      <c r="AH70" s="877"/>
      <c r="AI70" s="877"/>
      <c r="AJ70" s="877"/>
      <c r="AK70" s="877" t="s">
        <v>582</v>
      </c>
      <c r="AL70" s="877"/>
      <c r="AM70" s="877"/>
      <c r="AN70" s="877"/>
      <c r="AO70" s="877"/>
      <c r="AP70" s="877">
        <v>799</v>
      </c>
      <c r="AQ70" s="877"/>
      <c r="AR70" s="877"/>
      <c r="AS70" s="877"/>
      <c r="AT70" s="877"/>
      <c r="AU70" s="877">
        <v>18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573</v>
      </c>
      <c r="C71" s="920"/>
      <c r="D71" s="920"/>
      <c r="E71" s="920"/>
      <c r="F71" s="920"/>
      <c r="G71" s="920"/>
      <c r="H71" s="920"/>
      <c r="I71" s="920"/>
      <c r="J71" s="920"/>
      <c r="K71" s="920"/>
      <c r="L71" s="920"/>
      <c r="M71" s="920"/>
      <c r="N71" s="920"/>
      <c r="O71" s="920"/>
      <c r="P71" s="921"/>
      <c r="Q71" s="922">
        <v>481</v>
      </c>
      <c r="R71" s="877"/>
      <c r="S71" s="877"/>
      <c r="T71" s="877"/>
      <c r="U71" s="877"/>
      <c r="V71" s="877">
        <v>463</v>
      </c>
      <c r="W71" s="877"/>
      <c r="X71" s="877"/>
      <c r="Y71" s="877"/>
      <c r="Z71" s="877"/>
      <c r="AA71" s="877">
        <v>19</v>
      </c>
      <c r="AB71" s="877"/>
      <c r="AC71" s="877"/>
      <c r="AD71" s="877"/>
      <c r="AE71" s="877"/>
      <c r="AF71" s="877">
        <v>19</v>
      </c>
      <c r="AG71" s="877"/>
      <c r="AH71" s="877"/>
      <c r="AI71" s="877"/>
      <c r="AJ71" s="877"/>
      <c r="AK71" s="877" t="s">
        <v>584</v>
      </c>
      <c r="AL71" s="877"/>
      <c r="AM71" s="877"/>
      <c r="AN71" s="877"/>
      <c r="AO71" s="877"/>
      <c r="AP71" s="877">
        <v>351</v>
      </c>
      <c r="AQ71" s="877"/>
      <c r="AR71" s="877"/>
      <c r="AS71" s="877"/>
      <c r="AT71" s="877"/>
      <c r="AU71" s="877">
        <v>69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574</v>
      </c>
      <c r="C72" s="920"/>
      <c r="D72" s="920"/>
      <c r="E72" s="920"/>
      <c r="F72" s="920"/>
      <c r="G72" s="920"/>
      <c r="H72" s="920"/>
      <c r="I72" s="920"/>
      <c r="J72" s="920"/>
      <c r="K72" s="920"/>
      <c r="L72" s="920"/>
      <c r="M72" s="920"/>
      <c r="N72" s="920"/>
      <c r="O72" s="920"/>
      <c r="P72" s="921"/>
      <c r="Q72" s="922">
        <v>147</v>
      </c>
      <c r="R72" s="877"/>
      <c r="S72" s="877"/>
      <c r="T72" s="877"/>
      <c r="U72" s="877"/>
      <c r="V72" s="877">
        <v>133</v>
      </c>
      <c r="W72" s="877"/>
      <c r="X72" s="877"/>
      <c r="Y72" s="877"/>
      <c r="Z72" s="877"/>
      <c r="AA72" s="877">
        <v>14</v>
      </c>
      <c r="AB72" s="877"/>
      <c r="AC72" s="877"/>
      <c r="AD72" s="877"/>
      <c r="AE72" s="877"/>
      <c r="AF72" s="877">
        <v>14</v>
      </c>
      <c r="AG72" s="877"/>
      <c r="AH72" s="877"/>
      <c r="AI72" s="877"/>
      <c r="AJ72" s="877"/>
      <c r="AK72" s="877">
        <v>16</v>
      </c>
      <c r="AL72" s="877"/>
      <c r="AM72" s="877"/>
      <c r="AN72" s="877"/>
      <c r="AO72" s="877"/>
      <c r="AP72" s="877" t="s">
        <v>584</v>
      </c>
      <c r="AQ72" s="877"/>
      <c r="AR72" s="877"/>
      <c r="AS72" s="877"/>
      <c r="AT72" s="877"/>
      <c r="AU72" s="877" t="s">
        <v>584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575</v>
      </c>
      <c r="C73" s="920"/>
      <c r="D73" s="920"/>
      <c r="E73" s="920"/>
      <c r="F73" s="920"/>
      <c r="G73" s="920"/>
      <c r="H73" s="920"/>
      <c r="I73" s="920"/>
      <c r="J73" s="920"/>
      <c r="K73" s="920"/>
      <c r="L73" s="920"/>
      <c r="M73" s="920"/>
      <c r="N73" s="920"/>
      <c r="O73" s="920"/>
      <c r="P73" s="921"/>
      <c r="Q73" s="922">
        <v>986</v>
      </c>
      <c r="R73" s="877"/>
      <c r="S73" s="877"/>
      <c r="T73" s="877"/>
      <c r="U73" s="877"/>
      <c r="V73" s="877">
        <v>974</v>
      </c>
      <c r="W73" s="877"/>
      <c r="X73" s="877"/>
      <c r="Y73" s="877"/>
      <c r="Z73" s="877"/>
      <c r="AA73" s="877">
        <v>12</v>
      </c>
      <c r="AB73" s="877"/>
      <c r="AC73" s="877"/>
      <c r="AD73" s="877"/>
      <c r="AE73" s="877"/>
      <c r="AF73" s="877">
        <v>12</v>
      </c>
      <c r="AG73" s="877"/>
      <c r="AH73" s="877"/>
      <c r="AI73" s="877"/>
      <c r="AJ73" s="877"/>
      <c r="AK73" s="877">
        <v>12</v>
      </c>
      <c r="AL73" s="877"/>
      <c r="AM73" s="877"/>
      <c r="AN73" s="877"/>
      <c r="AO73" s="877"/>
      <c r="AP73" s="877" t="s">
        <v>585</v>
      </c>
      <c r="AQ73" s="877"/>
      <c r="AR73" s="877"/>
      <c r="AS73" s="877"/>
      <c r="AT73" s="877"/>
      <c r="AU73" s="877" t="s">
        <v>584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576</v>
      </c>
      <c r="C74" s="920"/>
      <c r="D74" s="920"/>
      <c r="E74" s="920"/>
      <c r="F74" s="920"/>
      <c r="G74" s="920"/>
      <c r="H74" s="920"/>
      <c r="I74" s="920"/>
      <c r="J74" s="920"/>
      <c r="K74" s="920"/>
      <c r="L74" s="920"/>
      <c r="M74" s="920"/>
      <c r="N74" s="920"/>
      <c r="O74" s="920"/>
      <c r="P74" s="921"/>
      <c r="Q74" s="922">
        <v>288</v>
      </c>
      <c r="R74" s="877"/>
      <c r="S74" s="877"/>
      <c r="T74" s="877"/>
      <c r="U74" s="877"/>
      <c r="V74" s="877">
        <v>206</v>
      </c>
      <c r="W74" s="877"/>
      <c r="X74" s="877"/>
      <c r="Y74" s="877"/>
      <c r="Z74" s="877"/>
      <c r="AA74" s="877">
        <v>82</v>
      </c>
      <c r="AB74" s="877"/>
      <c r="AC74" s="877"/>
      <c r="AD74" s="877"/>
      <c r="AE74" s="877"/>
      <c r="AF74" s="877">
        <v>82</v>
      </c>
      <c r="AG74" s="877"/>
      <c r="AH74" s="877"/>
      <c r="AI74" s="877"/>
      <c r="AJ74" s="877"/>
      <c r="AK74" s="877">
        <v>47</v>
      </c>
      <c r="AL74" s="877"/>
      <c r="AM74" s="877"/>
      <c r="AN74" s="877"/>
      <c r="AO74" s="877"/>
      <c r="AP74" s="877" t="s">
        <v>586</v>
      </c>
      <c r="AQ74" s="877"/>
      <c r="AR74" s="877"/>
      <c r="AS74" s="877"/>
      <c r="AT74" s="877"/>
      <c r="AU74" s="877" t="s">
        <v>584</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577</v>
      </c>
      <c r="C75" s="920"/>
      <c r="D75" s="920"/>
      <c r="E75" s="920"/>
      <c r="F75" s="920"/>
      <c r="G75" s="920"/>
      <c r="H75" s="920"/>
      <c r="I75" s="920"/>
      <c r="J75" s="920"/>
      <c r="K75" s="920"/>
      <c r="L75" s="920"/>
      <c r="M75" s="920"/>
      <c r="N75" s="920"/>
      <c r="O75" s="920"/>
      <c r="P75" s="921"/>
      <c r="Q75" s="925">
        <v>5253</v>
      </c>
      <c r="R75" s="926"/>
      <c r="S75" s="926"/>
      <c r="T75" s="926"/>
      <c r="U75" s="876"/>
      <c r="V75" s="927">
        <v>4828</v>
      </c>
      <c r="W75" s="926"/>
      <c r="X75" s="926"/>
      <c r="Y75" s="926"/>
      <c r="Z75" s="876"/>
      <c r="AA75" s="927">
        <v>425</v>
      </c>
      <c r="AB75" s="926"/>
      <c r="AC75" s="926"/>
      <c r="AD75" s="926"/>
      <c r="AE75" s="876"/>
      <c r="AF75" s="927">
        <v>425</v>
      </c>
      <c r="AG75" s="926"/>
      <c r="AH75" s="926"/>
      <c r="AI75" s="926"/>
      <c r="AJ75" s="876"/>
      <c r="AK75" s="927">
        <v>600</v>
      </c>
      <c r="AL75" s="926"/>
      <c r="AM75" s="926"/>
      <c r="AN75" s="926"/>
      <c r="AO75" s="876"/>
      <c r="AP75" s="927" t="s">
        <v>584</v>
      </c>
      <c r="AQ75" s="926"/>
      <c r="AR75" s="926"/>
      <c r="AS75" s="926"/>
      <c r="AT75" s="876"/>
      <c r="AU75" s="927" t="s">
        <v>584</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578</v>
      </c>
      <c r="C76" s="920"/>
      <c r="D76" s="920"/>
      <c r="E76" s="920"/>
      <c r="F76" s="920"/>
      <c r="G76" s="920"/>
      <c r="H76" s="920"/>
      <c r="I76" s="920"/>
      <c r="J76" s="920"/>
      <c r="K76" s="920"/>
      <c r="L76" s="920"/>
      <c r="M76" s="920"/>
      <c r="N76" s="920"/>
      <c r="O76" s="920"/>
      <c r="P76" s="921"/>
      <c r="Q76" s="925">
        <v>4484</v>
      </c>
      <c r="R76" s="926"/>
      <c r="S76" s="926"/>
      <c r="T76" s="926"/>
      <c r="U76" s="876"/>
      <c r="V76" s="927">
        <v>4405</v>
      </c>
      <c r="W76" s="926"/>
      <c r="X76" s="926"/>
      <c r="Y76" s="926"/>
      <c r="Z76" s="876"/>
      <c r="AA76" s="927">
        <v>79</v>
      </c>
      <c r="AB76" s="926"/>
      <c r="AC76" s="926"/>
      <c r="AD76" s="926"/>
      <c r="AE76" s="876"/>
      <c r="AF76" s="927">
        <v>63</v>
      </c>
      <c r="AG76" s="926"/>
      <c r="AH76" s="926"/>
      <c r="AI76" s="926"/>
      <c r="AJ76" s="876"/>
      <c r="AK76" s="927">
        <v>277</v>
      </c>
      <c r="AL76" s="926"/>
      <c r="AM76" s="926"/>
      <c r="AN76" s="926"/>
      <c r="AO76" s="876"/>
      <c r="AP76" s="927">
        <v>3057</v>
      </c>
      <c r="AQ76" s="926"/>
      <c r="AR76" s="926"/>
      <c r="AS76" s="926"/>
      <c r="AT76" s="876"/>
      <c r="AU76" s="927">
        <v>724</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579</v>
      </c>
      <c r="C77" s="920"/>
      <c r="D77" s="920"/>
      <c r="E77" s="920"/>
      <c r="F77" s="920"/>
      <c r="G77" s="920"/>
      <c r="H77" s="920"/>
      <c r="I77" s="920"/>
      <c r="J77" s="920"/>
      <c r="K77" s="920"/>
      <c r="L77" s="920"/>
      <c r="M77" s="920"/>
      <c r="N77" s="920"/>
      <c r="O77" s="920"/>
      <c r="P77" s="921"/>
      <c r="Q77" s="925">
        <v>6</v>
      </c>
      <c r="R77" s="926"/>
      <c r="S77" s="926"/>
      <c r="T77" s="926"/>
      <c r="U77" s="876"/>
      <c r="V77" s="927">
        <v>5</v>
      </c>
      <c r="W77" s="926"/>
      <c r="X77" s="926"/>
      <c r="Y77" s="926"/>
      <c r="Z77" s="876"/>
      <c r="AA77" s="927">
        <v>1</v>
      </c>
      <c r="AB77" s="926"/>
      <c r="AC77" s="926"/>
      <c r="AD77" s="926"/>
      <c r="AE77" s="876"/>
      <c r="AF77" s="927">
        <v>1</v>
      </c>
      <c r="AG77" s="926"/>
      <c r="AH77" s="926"/>
      <c r="AI77" s="926"/>
      <c r="AJ77" s="876"/>
      <c r="AK77" s="927" t="s">
        <v>584</v>
      </c>
      <c r="AL77" s="926"/>
      <c r="AM77" s="926"/>
      <c r="AN77" s="926"/>
      <c r="AO77" s="876"/>
      <c r="AP77" s="927" t="s">
        <v>584</v>
      </c>
      <c r="AQ77" s="926"/>
      <c r="AR77" s="926"/>
      <c r="AS77" s="926"/>
      <c r="AT77" s="876"/>
      <c r="AU77" s="927" t="s">
        <v>584</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389</v>
      </c>
      <c r="B88" s="836" t="s">
        <v>415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199270</v>
      </c>
      <c r="AG88" s="888"/>
      <c r="AH88" s="888"/>
      <c r="AI88" s="888"/>
      <c r="AJ88" s="888"/>
      <c r="AK88" s="885"/>
      <c r="AL88" s="885"/>
      <c r="AM88" s="885"/>
      <c r="AN88" s="885"/>
      <c r="AO88" s="885"/>
      <c r="AP88" s="888">
        <v>4207</v>
      </c>
      <c r="AQ88" s="888"/>
      <c r="AR88" s="888"/>
      <c r="AS88" s="888"/>
      <c r="AT88" s="888"/>
      <c r="AU88" s="888">
        <v>811</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416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t="s">
        <v>592</v>
      </c>
      <c r="CX102" s="896"/>
      <c r="CY102" s="896"/>
      <c r="CZ102" s="896"/>
      <c r="DA102" s="939"/>
      <c r="DB102" s="938">
        <v>282</v>
      </c>
      <c r="DC102" s="896"/>
      <c r="DD102" s="896"/>
      <c r="DE102" s="896"/>
      <c r="DF102" s="939"/>
      <c r="DG102" s="938" t="s">
        <v>592</v>
      </c>
      <c r="DH102" s="896"/>
      <c r="DI102" s="896"/>
      <c r="DJ102" s="896"/>
      <c r="DK102" s="939"/>
      <c r="DL102" s="938" t="s">
        <v>592</v>
      </c>
      <c r="DM102" s="896"/>
      <c r="DN102" s="896"/>
      <c r="DO102" s="896"/>
      <c r="DP102" s="939"/>
      <c r="DQ102" s="938" t="s">
        <v>592</v>
      </c>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423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424</v>
      </c>
      <c r="AB109" s="941"/>
      <c r="AC109" s="941"/>
      <c r="AD109" s="941"/>
      <c r="AE109" s="942"/>
      <c r="AF109" s="940" t="s">
        <v>305</v>
      </c>
      <c r="AG109" s="941"/>
      <c r="AH109" s="941"/>
      <c r="AI109" s="941"/>
      <c r="AJ109" s="942"/>
      <c r="AK109" s="940" t="s">
        <v>304</v>
      </c>
      <c r="AL109" s="941"/>
      <c r="AM109" s="941"/>
      <c r="AN109" s="941"/>
      <c r="AO109" s="942"/>
      <c r="AP109" s="940" t="s">
        <v>425</v>
      </c>
      <c r="AQ109" s="941"/>
      <c r="AR109" s="941"/>
      <c r="AS109" s="941"/>
      <c r="AT109" s="943"/>
      <c r="AU109" s="960" t="s">
        <v>423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424</v>
      </c>
      <c r="BR109" s="941"/>
      <c r="BS109" s="941"/>
      <c r="BT109" s="941"/>
      <c r="BU109" s="942"/>
      <c r="BV109" s="940" t="s">
        <v>305</v>
      </c>
      <c r="BW109" s="941"/>
      <c r="BX109" s="941"/>
      <c r="BY109" s="941"/>
      <c r="BZ109" s="942"/>
      <c r="CA109" s="940" t="s">
        <v>304</v>
      </c>
      <c r="CB109" s="941"/>
      <c r="CC109" s="941"/>
      <c r="CD109" s="941"/>
      <c r="CE109" s="942"/>
      <c r="CF109" s="961" t="s">
        <v>425</v>
      </c>
      <c r="CG109" s="961"/>
      <c r="CH109" s="961"/>
      <c r="CI109" s="961"/>
      <c r="CJ109" s="961"/>
      <c r="CK109" s="940" t="s">
        <v>426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424</v>
      </c>
      <c r="DH109" s="941"/>
      <c r="DI109" s="941"/>
      <c r="DJ109" s="941"/>
      <c r="DK109" s="942"/>
      <c r="DL109" s="940" t="s">
        <v>305</v>
      </c>
      <c r="DM109" s="941"/>
      <c r="DN109" s="941"/>
      <c r="DO109" s="941"/>
      <c r="DP109" s="942"/>
      <c r="DQ109" s="940" t="s">
        <v>304</v>
      </c>
      <c r="DR109" s="941"/>
      <c r="DS109" s="941"/>
      <c r="DT109" s="941"/>
      <c r="DU109" s="942"/>
      <c r="DV109" s="940" t="s">
        <v>425</v>
      </c>
      <c r="DW109" s="941"/>
      <c r="DX109" s="941"/>
      <c r="DY109" s="941"/>
      <c r="DZ109" s="943"/>
    </row>
    <row r="110" spans="1:131" s="247" customFormat="1" ht="26.25" customHeight="1">
      <c r="A110" s="944" t="s">
        <v>427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1217683</v>
      </c>
      <c r="AB110" s="948"/>
      <c r="AC110" s="948"/>
      <c r="AD110" s="948"/>
      <c r="AE110" s="949"/>
      <c r="AF110" s="950">
        <v>1222032</v>
      </c>
      <c r="AG110" s="948"/>
      <c r="AH110" s="948"/>
      <c r="AI110" s="948"/>
      <c r="AJ110" s="949"/>
      <c r="AK110" s="950">
        <v>1247195</v>
      </c>
      <c r="AL110" s="948"/>
      <c r="AM110" s="948"/>
      <c r="AN110" s="948"/>
      <c r="AO110" s="949"/>
      <c r="AP110" s="951">
        <v>9.8000000000000007</v>
      </c>
      <c r="AQ110" s="952"/>
      <c r="AR110" s="952"/>
      <c r="AS110" s="952"/>
      <c r="AT110" s="953"/>
      <c r="AU110" s="954" t="s">
        <v>71</v>
      </c>
      <c r="AV110" s="955"/>
      <c r="AW110" s="955"/>
      <c r="AX110" s="955"/>
      <c r="AY110" s="955"/>
      <c r="AZ110" s="996" t="s">
        <v>428</v>
      </c>
      <c r="BA110" s="945"/>
      <c r="BB110" s="945"/>
      <c r="BC110" s="945"/>
      <c r="BD110" s="945"/>
      <c r="BE110" s="945"/>
      <c r="BF110" s="945"/>
      <c r="BG110" s="945"/>
      <c r="BH110" s="945"/>
      <c r="BI110" s="945"/>
      <c r="BJ110" s="945"/>
      <c r="BK110" s="945"/>
      <c r="BL110" s="945"/>
      <c r="BM110" s="945"/>
      <c r="BN110" s="945"/>
      <c r="BO110" s="945"/>
      <c r="BP110" s="946"/>
      <c r="BQ110" s="982">
        <v>14569285</v>
      </c>
      <c r="BR110" s="983"/>
      <c r="BS110" s="983"/>
      <c r="BT110" s="983"/>
      <c r="BU110" s="983"/>
      <c r="BV110" s="983">
        <v>14805320</v>
      </c>
      <c r="BW110" s="983"/>
      <c r="BX110" s="983"/>
      <c r="BY110" s="983"/>
      <c r="BZ110" s="983"/>
      <c r="CA110" s="983">
        <v>14713738</v>
      </c>
      <c r="CB110" s="983"/>
      <c r="CC110" s="983"/>
      <c r="CD110" s="983"/>
      <c r="CE110" s="983"/>
      <c r="CF110" s="997">
        <v>115.1</v>
      </c>
      <c r="CG110" s="998"/>
      <c r="CH110" s="998"/>
      <c r="CI110" s="998"/>
      <c r="CJ110" s="998"/>
      <c r="CK110" s="999" t="s">
        <v>429</v>
      </c>
      <c r="CL110" s="1000"/>
      <c r="CM110" s="979" t="s">
        <v>430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171</v>
      </c>
      <c r="DH110" s="983"/>
      <c r="DI110" s="983"/>
      <c r="DJ110" s="983"/>
      <c r="DK110" s="983"/>
      <c r="DL110" s="983" t="s">
        <v>171</v>
      </c>
      <c r="DM110" s="983"/>
      <c r="DN110" s="983"/>
      <c r="DO110" s="983"/>
      <c r="DP110" s="983"/>
      <c r="DQ110" s="983" t="s">
        <v>431</v>
      </c>
      <c r="DR110" s="983"/>
      <c r="DS110" s="983"/>
      <c r="DT110" s="983"/>
      <c r="DU110" s="983"/>
      <c r="DV110" s="984" t="s">
        <v>171</v>
      </c>
      <c r="DW110" s="984"/>
      <c r="DX110" s="984"/>
      <c r="DY110" s="984"/>
      <c r="DZ110" s="985"/>
    </row>
    <row r="111" spans="1:131" s="247" customFormat="1" ht="26.25" customHeight="1">
      <c r="A111" s="986" t="s">
        <v>432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171</v>
      </c>
      <c r="AB111" s="990"/>
      <c r="AC111" s="990"/>
      <c r="AD111" s="990"/>
      <c r="AE111" s="991"/>
      <c r="AF111" s="992" t="s">
        <v>171</v>
      </c>
      <c r="AG111" s="990"/>
      <c r="AH111" s="990"/>
      <c r="AI111" s="990"/>
      <c r="AJ111" s="991"/>
      <c r="AK111" s="992" t="s">
        <v>433</v>
      </c>
      <c r="AL111" s="990"/>
      <c r="AM111" s="990"/>
      <c r="AN111" s="990"/>
      <c r="AO111" s="991"/>
      <c r="AP111" s="993" t="s">
        <v>171</v>
      </c>
      <c r="AQ111" s="994"/>
      <c r="AR111" s="994"/>
      <c r="AS111" s="994"/>
      <c r="AT111" s="995"/>
      <c r="AU111" s="956"/>
      <c r="AV111" s="957"/>
      <c r="AW111" s="957"/>
      <c r="AX111" s="957"/>
      <c r="AY111" s="957"/>
      <c r="AZ111" s="1005" t="s">
        <v>434</v>
      </c>
      <c r="BA111" s="1006"/>
      <c r="BB111" s="1006"/>
      <c r="BC111" s="1006"/>
      <c r="BD111" s="1006"/>
      <c r="BE111" s="1006"/>
      <c r="BF111" s="1006"/>
      <c r="BG111" s="1006"/>
      <c r="BH111" s="1006"/>
      <c r="BI111" s="1006"/>
      <c r="BJ111" s="1006"/>
      <c r="BK111" s="1006"/>
      <c r="BL111" s="1006"/>
      <c r="BM111" s="1006"/>
      <c r="BN111" s="1006"/>
      <c r="BO111" s="1006"/>
      <c r="BP111" s="1007"/>
      <c r="BQ111" s="975">
        <v>547888</v>
      </c>
      <c r="BR111" s="976"/>
      <c r="BS111" s="976"/>
      <c r="BT111" s="976"/>
      <c r="BU111" s="976"/>
      <c r="BV111" s="976">
        <v>481321</v>
      </c>
      <c r="BW111" s="976"/>
      <c r="BX111" s="976"/>
      <c r="BY111" s="976"/>
      <c r="BZ111" s="976"/>
      <c r="CA111" s="976">
        <v>582180</v>
      </c>
      <c r="CB111" s="976"/>
      <c r="CC111" s="976"/>
      <c r="CD111" s="976"/>
      <c r="CE111" s="976"/>
      <c r="CF111" s="970">
        <v>4.5999999999999996</v>
      </c>
      <c r="CG111" s="971"/>
      <c r="CH111" s="971"/>
      <c r="CI111" s="971"/>
      <c r="CJ111" s="971"/>
      <c r="CK111" s="1001"/>
      <c r="CL111" s="1002"/>
      <c r="CM111" s="972" t="s">
        <v>435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171</v>
      </c>
      <c r="DH111" s="976"/>
      <c r="DI111" s="976"/>
      <c r="DJ111" s="976"/>
      <c r="DK111" s="976"/>
      <c r="DL111" s="976" t="s">
        <v>171</v>
      </c>
      <c r="DM111" s="976"/>
      <c r="DN111" s="976"/>
      <c r="DO111" s="976"/>
      <c r="DP111" s="976"/>
      <c r="DQ111" s="976" t="s">
        <v>171</v>
      </c>
      <c r="DR111" s="976"/>
      <c r="DS111" s="976"/>
      <c r="DT111" s="976"/>
      <c r="DU111" s="976"/>
      <c r="DV111" s="977" t="s">
        <v>171</v>
      </c>
      <c r="DW111" s="977"/>
      <c r="DX111" s="977"/>
      <c r="DY111" s="977"/>
      <c r="DZ111" s="978"/>
    </row>
    <row r="112" spans="1:131" s="247" customFormat="1" ht="26.25" customHeight="1">
      <c r="A112" s="1008" t="s">
        <v>436</v>
      </c>
      <c r="B112" s="1009"/>
      <c r="C112" s="1006" t="s">
        <v>437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171</v>
      </c>
      <c r="AB112" s="1015"/>
      <c r="AC112" s="1015"/>
      <c r="AD112" s="1015"/>
      <c r="AE112" s="1016"/>
      <c r="AF112" s="1017" t="s">
        <v>171</v>
      </c>
      <c r="AG112" s="1015"/>
      <c r="AH112" s="1015"/>
      <c r="AI112" s="1015"/>
      <c r="AJ112" s="1016"/>
      <c r="AK112" s="1017" t="s">
        <v>171</v>
      </c>
      <c r="AL112" s="1015"/>
      <c r="AM112" s="1015"/>
      <c r="AN112" s="1015"/>
      <c r="AO112" s="1016"/>
      <c r="AP112" s="1018" t="s">
        <v>171</v>
      </c>
      <c r="AQ112" s="1019"/>
      <c r="AR112" s="1019"/>
      <c r="AS112" s="1019"/>
      <c r="AT112" s="1020"/>
      <c r="AU112" s="956"/>
      <c r="AV112" s="957"/>
      <c r="AW112" s="957"/>
      <c r="AX112" s="957"/>
      <c r="AY112" s="957"/>
      <c r="AZ112" s="1005" t="s">
        <v>438</v>
      </c>
      <c r="BA112" s="1006"/>
      <c r="BB112" s="1006"/>
      <c r="BC112" s="1006"/>
      <c r="BD112" s="1006"/>
      <c r="BE112" s="1006"/>
      <c r="BF112" s="1006"/>
      <c r="BG112" s="1006"/>
      <c r="BH112" s="1006"/>
      <c r="BI112" s="1006"/>
      <c r="BJ112" s="1006"/>
      <c r="BK112" s="1006"/>
      <c r="BL112" s="1006"/>
      <c r="BM112" s="1006"/>
      <c r="BN112" s="1006"/>
      <c r="BO112" s="1006"/>
      <c r="BP112" s="1007"/>
      <c r="BQ112" s="975">
        <v>1453411</v>
      </c>
      <c r="BR112" s="976"/>
      <c r="BS112" s="976"/>
      <c r="BT112" s="976"/>
      <c r="BU112" s="976"/>
      <c r="BV112" s="976">
        <v>1299815</v>
      </c>
      <c r="BW112" s="976"/>
      <c r="BX112" s="976"/>
      <c r="BY112" s="976"/>
      <c r="BZ112" s="976"/>
      <c r="CA112" s="976">
        <v>1402879</v>
      </c>
      <c r="CB112" s="976"/>
      <c r="CC112" s="976"/>
      <c r="CD112" s="976"/>
      <c r="CE112" s="976"/>
      <c r="CF112" s="970">
        <v>11</v>
      </c>
      <c r="CG112" s="971"/>
      <c r="CH112" s="971"/>
      <c r="CI112" s="971"/>
      <c r="CJ112" s="971"/>
      <c r="CK112" s="1001"/>
      <c r="CL112" s="1002"/>
      <c r="CM112" s="972" t="s">
        <v>439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171</v>
      </c>
      <c r="DH112" s="976"/>
      <c r="DI112" s="976"/>
      <c r="DJ112" s="976"/>
      <c r="DK112" s="976"/>
      <c r="DL112" s="976" t="s">
        <v>171</v>
      </c>
      <c r="DM112" s="976"/>
      <c r="DN112" s="976"/>
      <c r="DO112" s="976"/>
      <c r="DP112" s="976"/>
      <c r="DQ112" s="976" t="s">
        <v>171</v>
      </c>
      <c r="DR112" s="976"/>
      <c r="DS112" s="976"/>
      <c r="DT112" s="976"/>
      <c r="DU112" s="976"/>
      <c r="DV112" s="977" t="s">
        <v>171</v>
      </c>
      <c r="DW112" s="977"/>
      <c r="DX112" s="977"/>
      <c r="DY112" s="977"/>
      <c r="DZ112" s="978"/>
    </row>
    <row r="113" spans="1:130" s="247" customFormat="1" ht="26.25" customHeight="1">
      <c r="A113" s="1010"/>
      <c r="B113" s="1011"/>
      <c r="C113" s="1006" t="s">
        <v>440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115339</v>
      </c>
      <c r="AB113" s="990"/>
      <c r="AC113" s="990"/>
      <c r="AD113" s="990"/>
      <c r="AE113" s="991"/>
      <c r="AF113" s="992">
        <v>110552</v>
      </c>
      <c r="AG113" s="990"/>
      <c r="AH113" s="990"/>
      <c r="AI113" s="990"/>
      <c r="AJ113" s="991"/>
      <c r="AK113" s="992">
        <v>118843</v>
      </c>
      <c r="AL113" s="990"/>
      <c r="AM113" s="990"/>
      <c r="AN113" s="990"/>
      <c r="AO113" s="991"/>
      <c r="AP113" s="993">
        <v>0.9</v>
      </c>
      <c r="AQ113" s="994"/>
      <c r="AR113" s="994"/>
      <c r="AS113" s="994"/>
      <c r="AT113" s="995"/>
      <c r="AU113" s="956"/>
      <c r="AV113" s="957"/>
      <c r="AW113" s="957"/>
      <c r="AX113" s="957"/>
      <c r="AY113" s="957"/>
      <c r="AZ113" s="1005" t="s">
        <v>441</v>
      </c>
      <c r="BA113" s="1006"/>
      <c r="BB113" s="1006"/>
      <c r="BC113" s="1006"/>
      <c r="BD113" s="1006"/>
      <c r="BE113" s="1006"/>
      <c r="BF113" s="1006"/>
      <c r="BG113" s="1006"/>
      <c r="BH113" s="1006"/>
      <c r="BI113" s="1006"/>
      <c r="BJ113" s="1006"/>
      <c r="BK113" s="1006"/>
      <c r="BL113" s="1006"/>
      <c r="BM113" s="1006"/>
      <c r="BN113" s="1006"/>
      <c r="BO113" s="1006"/>
      <c r="BP113" s="1007"/>
      <c r="BQ113" s="975">
        <v>358719</v>
      </c>
      <c r="BR113" s="976"/>
      <c r="BS113" s="976"/>
      <c r="BT113" s="976"/>
      <c r="BU113" s="976"/>
      <c r="BV113" s="976">
        <v>560959</v>
      </c>
      <c r="BW113" s="976"/>
      <c r="BX113" s="976"/>
      <c r="BY113" s="976"/>
      <c r="BZ113" s="976"/>
      <c r="CA113" s="976">
        <v>811165</v>
      </c>
      <c r="CB113" s="976"/>
      <c r="CC113" s="976"/>
      <c r="CD113" s="976"/>
      <c r="CE113" s="976"/>
      <c r="CF113" s="970">
        <v>6.3</v>
      </c>
      <c r="CG113" s="971"/>
      <c r="CH113" s="971"/>
      <c r="CI113" s="971"/>
      <c r="CJ113" s="971"/>
      <c r="CK113" s="1001"/>
      <c r="CL113" s="1002"/>
      <c r="CM113" s="972" t="s">
        <v>442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171</v>
      </c>
      <c r="DH113" s="1015"/>
      <c r="DI113" s="1015"/>
      <c r="DJ113" s="1015"/>
      <c r="DK113" s="1016"/>
      <c r="DL113" s="1017" t="s">
        <v>171</v>
      </c>
      <c r="DM113" s="1015"/>
      <c r="DN113" s="1015"/>
      <c r="DO113" s="1015"/>
      <c r="DP113" s="1016"/>
      <c r="DQ113" s="1017" t="s">
        <v>171</v>
      </c>
      <c r="DR113" s="1015"/>
      <c r="DS113" s="1015"/>
      <c r="DT113" s="1015"/>
      <c r="DU113" s="1016"/>
      <c r="DV113" s="1018" t="s">
        <v>171</v>
      </c>
      <c r="DW113" s="1019"/>
      <c r="DX113" s="1019"/>
      <c r="DY113" s="1019"/>
      <c r="DZ113" s="1020"/>
    </row>
    <row r="114" spans="1:130" s="247" customFormat="1" ht="26.25" customHeight="1">
      <c r="A114" s="1010"/>
      <c r="B114" s="1011"/>
      <c r="C114" s="1006" t="s">
        <v>443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52068</v>
      </c>
      <c r="AB114" s="1015"/>
      <c r="AC114" s="1015"/>
      <c r="AD114" s="1015"/>
      <c r="AE114" s="1016"/>
      <c r="AF114" s="1017">
        <v>45252</v>
      </c>
      <c r="AG114" s="1015"/>
      <c r="AH114" s="1015"/>
      <c r="AI114" s="1015"/>
      <c r="AJ114" s="1016"/>
      <c r="AK114" s="1017">
        <v>43876</v>
      </c>
      <c r="AL114" s="1015"/>
      <c r="AM114" s="1015"/>
      <c r="AN114" s="1015"/>
      <c r="AO114" s="1016"/>
      <c r="AP114" s="1018">
        <v>0.3</v>
      </c>
      <c r="AQ114" s="1019"/>
      <c r="AR114" s="1019"/>
      <c r="AS114" s="1019"/>
      <c r="AT114" s="1020"/>
      <c r="AU114" s="956"/>
      <c r="AV114" s="957"/>
      <c r="AW114" s="957"/>
      <c r="AX114" s="957"/>
      <c r="AY114" s="957"/>
      <c r="AZ114" s="1005" t="s">
        <v>444</v>
      </c>
      <c r="BA114" s="1006"/>
      <c r="BB114" s="1006"/>
      <c r="BC114" s="1006"/>
      <c r="BD114" s="1006"/>
      <c r="BE114" s="1006"/>
      <c r="BF114" s="1006"/>
      <c r="BG114" s="1006"/>
      <c r="BH114" s="1006"/>
      <c r="BI114" s="1006"/>
      <c r="BJ114" s="1006"/>
      <c r="BK114" s="1006"/>
      <c r="BL114" s="1006"/>
      <c r="BM114" s="1006"/>
      <c r="BN114" s="1006"/>
      <c r="BO114" s="1006"/>
      <c r="BP114" s="1007"/>
      <c r="BQ114" s="975">
        <v>3119197</v>
      </c>
      <c r="BR114" s="976"/>
      <c r="BS114" s="976"/>
      <c r="BT114" s="976"/>
      <c r="BU114" s="976"/>
      <c r="BV114" s="976">
        <v>3183767</v>
      </c>
      <c r="BW114" s="976"/>
      <c r="BX114" s="976"/>
      <c r="BY114" s="976"/>
      <c r="BZ114" s="976"/>
      <c r="CA114" s="976">
        <v>3049721</v>
      </c>
      <c r="CB114" s="976"/>
      <c r="CC114" s="976"/>
      <c r="CD114" s="976"/>
      <c r="CE114" s="976"/>
      <c r="CF114" s="970">
        <v>23.9</v>
      </c>
      <c r="CG114" s="971"/>
      <c r="CH114" s="971"/>
      <c r="CI114" s="971"/>
      <c r="CJ114" s="971"/>
      <c r="CK114" s="1001"/>
      <c r="CL114" s="1002"/>
      <c r="CM114" s="972" t="s">
        <v>445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171</v>
      </c>
      <c r="DH114" s="1015"/>
      <c r="DI114" s="1015"/>
      <c r="DJ114" s="1015"/>
      <c r="DK114" s="1016"/>
      <c r="DL114" s="1017" t="s">
        <v>171</v>
      </c>
      <c r="DM114" s="1015"/>
      <c r="DN114" s="1015"/>
      <c r="DO114" s="1015"/>
      <c r="DP114" s="1016"/>
      <c r="DQ114" s="1017" t="s">
        <v>433</v>
      </c>
      <c r="DR114" s="1015"/>
      <c r="DS114" s="1015"/>
      <c r="DT114" s="1015"/>
      <c r="DU114" s="1016"/>
      <c r="DV114" s="1018" t="s">
        <v>171</v>
      </c>
      <c r="DW114" s="1019"/>
      <c r="DX114" s="1019"/>
      <c r="DY114" s="1019"/>
      <c r="DZ114" s="1020"/>
    </row>
    <row r="115" spans="1:130" s="247" customFormat="1" ht="26.25" customHeight="1">
      <c r="A115" s="1010"/>
      <c r="B115" s="1011"/>
      <c r="C115" s="1006" t="s">
        <v>446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34865</v>
      </c>
      <c r="AB115" s="990"/>
      <c r="AC115" s="990"/>
      <c r="AD115" s="990"/>
      <c r="AE115" s="991"/>
      <c r="AF115" s="992">
        <v>35148</v>
      </c>
      <c r="AG115" s="990"/>
      <c r="AH115" s="990"/>
      <c r="AI115" s="990"/>
      <c r="AJ115" s="991"/>
      <c r="AK115" s="992">
        <v>33560</v>
      </c>
      <c r="AL115" s="990"/>
      <c r="AM115" s="990"/>
      <c r="AN115" s="990"/>
      <c r="AO115" s="991"/>
      <c r="AP115" s="993">
        <v>0.3</v>
      </c>
      <c r="AQ115" s="994"/>
      <c r="AR115" s="994"/>
      <c r="AS115" s="994"/>
      <c r="AT115" s="995"/>
      <c r="AU115" s="956"/>
      <c r="AV115" s="957"/>
      <c r="AW115" s="957"/>
      <c r="AX115" s="957"/>
      <c r="AY115" s="957"/>
      <c r="AZ115" s="1005" t="s">
        <v>447</v>
      </c>
      <c r="BA115" s="1006"/>
      <c r="BB115" s="1006"/>
      <c r="BC115" s="1006"/>
      <c r="BD115" s="1006"/>
      <c r="BE115" s="1006"/>
      <c r="BF115" s="1006"/>
      <c r="BG115" s="1006"/>
      <c r="BH115" s="1006"/>
      <c r="BI115" s="1006"/>
      <c r="BJ115" s="1006"/>
      <c r="BK115" s="1006"/>
      <c r="BL115" s="1006"/>
      <c r="BM115" s="1006"/>
      <c r="BN115" s="1006"/>
      <c r="BO115" s="1006"/>
      <c r="BP115" s="1007"/>
      <c r="BQ115" s="975" t="s">
        <v>171</v>
      </c>
      <c r="BR115" s="976"/>
      <c r="BS115" s="976"/>
      <c r="BT115" s="976"/>
      <c r="BU115" s="976"/>
      <c r="BV115" s="976" t="s">
        <v>433</v>
      </c>
      <c r="BW115" s="976"/>
      <c r="BX115" s="976"/>
      <c r="BY115" s="976"/>
      <c r="BZ115" s="976"/>
      <c r="CA115" s="976" t="s">
        <v>171</v>
      </c>
      <c r="CB115" s="976"/>
      <c r="CC115" s="976"/>
      <c r="CD115" s="976"/>
      <c r="CE115" s="976"/>
      <c r="CF115" s="970" t="s">
        <v>171</v>
      </c>
      <c r="CG115" s="971"/>
      <c r="CH115" s="971"/>
      <c r="CI115" s="971"/>
      <c r="CJ115" s="971"/>
      <c r="CK115" s="1001"/>
      <c r="CL115" s="1002"/>
      <c r="CM115" s="1005" t="s">
        <v>448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313521</v>
      </c>
      <c r="DH115" s="1015"/>
      <c r="DI115" s="1015"/>
      <c r="DJ115" s="1015"/>
      <c r="DK115" s="1016"/>
      <c r="DL115" s="1017">
        <v>282390</v>
      </c>
      <c r="DM115" s="1015"/>
      <c r="DN115" s="1015"/>
      <c r="DO115" s="1015"/>
      <c r="DP115" s="1016"/>
      <c r="DQ115" s="1017">
        <v>282390</v>
      </c>
      <c r="DR115" s="1015"/>
      <c r="DS115" s="1015"/>
      <c r="DT115" s="1015"/>
      <c r="DU115" s="1016"/>
      <c r="DV115" s="1018">
        <v>2.2000000000000002</v>
      </c>
      <c r="DW115" s="1019"/>
      <c r="DX115" s="1019"/>
      <c r="DY115" s="1019"/>
      <c r="DZ115" s="1020"/>
    </row>
    <row r="116" spans="1:130" s="247" customFormat="1" ht="26.25" customHeight="1">
      <c r="A116" s="1012"/>
      <c r="B116" s="1013"/>
      <c r="C116" s="1021" t="s">
        <v>449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171</v>
      </c>
      <c r="AB116" s="1015"/>
      <c r="AC116" s="1015"/>
      <c r="AD116" s="1015"/>
      <c r="AE116" s="1016"/>
      <c r="AF116" s="1017" t="s">
        <v>171</v>
      </c>
      <c r="AG116" s="1015"/>
      <c r="AH116" s="1015"/>
      <c r="AI116" s="1015"/>
      <c r="AJ116" s="1016"/>
      <c r="AK116" s="1017" t="s">
        <v>171</v>
      </c>
      <c r="AL116" s="1015"/>
      <c r="AM116" s="1015"/>
      <c r="AN116" s="1015"/>
      <c r="AO116" s="1016"/>
      <c r="AP116" s="1018" t="s">
        <v>171</v>
      </c>
      <c r="AQ116" s="1019"/>
      <c r="AR116" s="1019"/>
      <c r="AS116" s="1019"/>
      <c r="AT116" s="1020"/>
      <c r="AU116" s="956"/>
      <c r="AV116" s="957"/>
      <c r="AW116" s="957"/>
      <c r="AX116" s="957"/>
      <c r="AY116" s="957"/>
      <c r="AZ116" s="1023" t="s">
        <v>450</v>
      </c>
      <c r="BA116" s="1024"/>
      <c r="BB116" s="1024"/>
      <c r="BC116" s="1024"/>
      <c r="BD116" s="1024"/>
      <c r="BE116" s="1024"/>
      <c r="BF116" s="1024"/>
      <c r="BG116" s="1024"/>
      <c r="BH116" s="1024"/>
      <c r="BI116" s="1024"/>
      <c r="BJ116" s="1024"/>
      <c r="BK116" s="1024"/>
      <c r="BL116" s="1024"/>
      <c r="BM116" s="1024"/>
      <c r="BN116" s="1024"/>
      <c r="BO116" s="1024"/>
      <c r="BP116" s="1025"/>
      <c r="BQ116" s="975" t="s">
        <v>171</v>
      </c>
      <c r="BR116" s="976"/>
      <c r="BS116" s="976"/>
      <c r="BT116" s="976"/>
      <c r="BU116" s="976"/>
      <c r="BV116" s="976" t="s">
        <v>171</v>
      </c>
      <c r="BW116" s="976"/>
      <c r="BX116" s="976"/>
      <c r="BY116" s="976"/>
      <c r="BZ116" s="976"/>
      <c r="CA116" s="976" t="s">
        <v>171</v>
      </c>
      <c r="CB116" s="976"/>
      <c r="CC116" s="976"/>
      <c r="CD116" s="976"/>
      <c r="CE116" s="976"/>
      <c r="CF116" s="970" t="s">
        <v>171</v>
      </c>
      <c r="CG116" s="971"/>
      <c r="CH116" s="971"/>
      <c r="CI116" s="971"/>
      <c r="CJ116" s="971"/>
      <c r="CK116" s="1001"/>
      <c r="CL116" s="1002"/>
      <c r="CM116" s="972" t="s">
        <v>451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134372</v>
      </c>
      <c r="DH116" s="1015"/>
      <c r="DI116" s="1015"/>
      <c r="DJ116" s="1015"/>
      <c r="DK116" s="1016"/>
      <c r="DL116" s="1017">
        <v>124189</v>
      </c>
      <c r="DM116" s="1015"/>
      <c r="DN116" s="1015"/>
      <c r="DO116" s="1015"/>
      <c r="DP116" s="1016"/>
      <c r="DQ116" s="1017">
        <v>114636</v>
      </c>
      <c r="DR116" s="1015"/>
      <c r="DS116" s="1015"/>
      <c r="DT116" s="1015"/>
      <c r="DU116" s="1016"/>
      <c r="DV116" s="1018">
        <v>0.9</v>
      </c>
      <c r="DW116" s="1019"/>
      <c r="DX116" s="1019"/>
      <c r="DY116" s="1019"/>
      <c r="DZ116" s="1020"/>
    </row>
    <row r="117" spans="1:130" s="247" customFormat="1" ht="26.25" customHeight="1">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452</v>
      </c>
      <c r="Z117" s="942"/>
      <c r="AA117" s="1032">
        <v>1419955</v>
      </c>
      <c r="AB117" s="1033"/>
      <c r="AC117" s="1033"/>
      <c r="AD117" s="1033"/>
      <c r="AE117" s="1034"/>
      <c r="AF117" s="1035">
        <v>1412984</v>
      </c>
      <c r="AG117" s="1033"/>
      <c r="AH117" s="1033"/>
      <c r="AI117" s="1033"/>
      <c r="AJ117" s="1034"/>
      <c r="AK117" s="1035">
        <v>1443474</v>
      </c>
      <c r="AL117" s="1033"/>
      <c r="AM117" s="1033"/>
      <c r="AN117" s="1033"/>
      <c r="AO117" s="1034"/>
      <c r="AP117" s="1036"/>
      <c r="AQ117" s="1037"/>
      <c r="AR117" s="1037"/>
      <c r="AS117" s="1037"/>
      <c r="AT117" s="1038"/>
      <c r="AU117" s="956"/>
      <c r="AV117" s="957"/>
      <c r="AW117" s="957"/>
      <c r="AX117" s="957"/>
      <c r="AY117" s="957"/>
      <c r="AZ117" s="1023" t="s">
        <v>453</v>
      </c>
      <c r="BA117" s="1024"/>
      <c r="BB117" s="1024"/>
      <c r="BC117" s="1024"/>
      <c r="BD117" s="1024"/>
      <c r="BE117" s="1024"/>
      <c r="BF117" s="1024"/>
      <c r="BG117" s="1024"/>
      <c r="BH117" s="1024"/>
      <c r="BI117" s="1024"/>
      <c r="BJ117" s="1024"/>
      <c r="BK117" s="1024"/>
      <c r="BL117" s="1024"/>
      <c r="BM117" s="1024"/>
      <c r="BN117" s="1024"/>
      <c r="BO117" s="1024"/>
      <c r="BP117" s="1025"/>
      <c r="BQ117" s="975" t="s">
        <v>171</v>
      </c>
      <c r="BR117" s="976"/>
      <c r="BS117" s="976"/>
      <c r="BT117" s="976"/>
      <c r="BU117" s="976"/>
      <c r="BV117" s="976" t="s">
        <v>171</v>
      </c>
      <c r="BW117" s="976"/>
      <c r="BX117" s="976"/>
      <c r="BY117" s="976"/>
      <c r="BZ117" s="976"/>
      <c r="CA117" s="976" t="s">
        <v>433</v>
      </c>
      <c r="CB117" s="976"/>
      <c r="CC117" s="976"/>
      <c r="CD117" s="976"/>
      <c r="CE117" s="976"/>
      <c r="CF117" s="970" t="s">
        <v>433</v>
      </c>
      <c r="CG117" s="971"/>
      <c r="CH117" s="971"/>
      <c r="CI117" s="971"/>
      <c r="CJ117" s="971"/>
      <c r="CK117" s="1001"/>
      <c r="CL117" s="1002"/>
      <c r="CM117" s="972" t="s">
        <v>454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171</v>
      </c>
      <c r="DH117" s="1015"/>
      <c r="DI117" s="1015"/>
      <c r="DJ117" s="1015"/>
      <c r="DK117" s="1016"/>
      <c r="DL117" s="1017" t="s">
        <v>433</v>
      </c>
      <c r="DM117" s="1015"/>
      <c r="DN117" s="1015"/>
      <c r="DO117" s="1015"/>
      <c r="DP117" s="1016"/>
      <c r="DQ117" s="1017" t="s">
        <v>433</v>
      </c>
      <c r="DR117" s="1015"/>
      <c r="DS117" s="1015"/>
      <c r="DT117" s="1015"/>
      <c r="DU117" s="1016"/>
      <c r="DV117" s="1018" t="s">
        <v>171</v>
      </c>
      <c r="DW117" s="1019"/>
      <c r="DX117" s="1019"/>
      <c r="DY117" s="1019"/>
      <c r="DZ117" s="1020"/>
    </row>
    <row r="118" spans="1:130" s="247" customFormat="1" ht="26.25" customHeight="1">
      <c r="A118" s="960" t="s">
        <v>426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424</v>
      </c>
      <c r="AB118" s="941"/>
      <c r="AC118" s="941"/>
      <c r="AD118" s="941"/>
      <c r="AE118" s="942"/>
      <c r="AF118" s="940" t="s">
        <v>305</v>
      </c>
      <c r="AG118" s="941"/>
      <c r="AH118" s="941"/>
      <c r="AI118" s="941"/>
      <c r="AJ118" s="942"/>
      <c r="AK118" s="940" t="s">
        <v>304</v>
      </c>
      <c r="AL118" s="941"/>
      <c r="AM118" s="941"/>
      <c r="AN118" s="941"/>
      <c r="AO118" s="942"/>
      <c r="AP118" s="1027" t="s">
        <v>425</v>
      </c>
      <c r="AQ118" s="1028"/>
      <c r="AR118" s="1028"/>
      <c r="AS118" s="1028"/>
      <c r="AT118" s="1029"/>
      <c r="AU118" s="956"/>
      <c r="AV118" s="957"/>
      <c r="AW118" s="957"/>
      <c r="AX118" s="957"/>
      <c r="AY118" s="957"/>
      <c r="AZ118" s="1030" t="s">
        <v>455</v>
      </c>
      <c r="BA118" s="1021"/>
      <c r="BB118" s="1021"/>
      <c r="BC118" s="1021"/>
      <c r="BD118" s="1021"/>
      <c r="BE118" s="1021"/>
      <c r="BF118" s="1021"/>
      <c r="BG118" s="1021"/>
      <c r="BH118" s="1021"/>
      <c r="BI118" s="1021"/>
      <c r="BJ118" s="1021"/>
      <c r="BK118" s="1021"/>
      <c r="BL118" s="1021"/>
      <c r="BM118" s="1021"/>
      <c r="BN118" s="1021"/>
      <c r="BO118" s="1021"/>
      <c r="BP118" s="1022"/>
      <c r="BQ118" s="1053" t="s">
        <v>433</v>
      </c>
      <c r="BR118" s="1054"/>
      <c r="BS118" s="1054"/>
      <c r="BT118" s="1054"/>
      <c r="BU118" s="1054"/>
      <c r="BV118" s="1054" t="s">
        <v>171</v>
      </c>
      <c r="BW118" s="1054"/>
      <c r="BX118" s="1054"/>
      <c r="BY118" s="1054"/>
      <c r="BZ118" s="1054"/>
      <c r="CA118" s="1054" t="s">
        <v>171</v>
      </c>
      <c r="CB118" s="1054"/>
      <c r="CC118" s="1054"/>
      <c r="CD118" s="1054"/>
      <c r="CE118" s="1054"/>
      <c r="CF118" s="970" t="s">
        <v>171</v>
      </c>
      <c r="CG118" s="971"/>
      <c r="CH118" s="971"/>
      <c r="CI118" s="971"/>
      <c r="CJ118" s="971"/>
      <c r="CK118" s="1001"/>
      <c r="CL118" s="1002"/>
      <c r="CM118" s="972" t="s">
        <v>456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433</v>
      </c>
      <c r="DH118" s="1015"/>
      <c r="DI118" s="1015"/>
      <c r="DJ118" s="1015"/>
      <c r="DK118" s="1016"/>
      <c r="DL118" s="1017" t="s">
        <v>433</v>
      </c>
      <c r="DM118" s="1015"/>
      <c r="DN118" s="1015"/>
      <c r="DO118" s="1015"/>
      <c r="DP118" s="1016"/>
      <c r="DQ118" s="1017" t="s">
        <v>171</v>
      </c>
      <c r="DR118" s="1015"/>
      <c r="DS118" s="1015"/>
      <c r="DT118" s="1015"/>
      <c r="DU118" s="1016"/>
      <c r="DV118" s="1018" t="s">
        <v>433</v>
      </c>
      <c r="DW118" s="1019"/>
      <c r="DX118" s="1019"/>
      <c r="DY118" s="1019"/>
      <c r="DZ118" s="1020"/>
    </row>
    <row r="119" spans="1:130" s="247" customFormat="1" ht="26.25" customHeight="1">
      <c r="A119" s="1114" t="s">
        <v>429</v>
      </c>
      <c r="B119" s="1000"/>
      <c r="C119" s="979" t="s">
        <v>430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433</v>
      </c>
      <c r="AB119" s="948"/>
      <c r="AC119" s="948"/>
      <c r="AD119" s="948"/>
      <c r="AE119" s="949"/>
      <c r="AF119" s="950" t="s">
        <v>433</v>
      </c>
      <c r="AG119" s="948"/>
      <c r="AH119" s="948"/>
      <c r="AI119" s="948"/>
      <c r="AJ119" s="949"/>
      <c r="AK119" s="950" t="s">
        <v>433</v>
      </c>
      <c r="AL119" s="948"/>
      <c r="AM119" s="948"/>
      <c r="AN119" s="948"/>
      <c r="AO119" s="949"/>
      <c r="AP119" s="951" t="s">
        <v>171</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457</v>
      </c>
      <c r="BP119" s="1062"/>
      <c r="BQ119" s="1053">
        <v>20048500</v>
      </c>
      <c r="BR119" s="1054"/>
      <c r="BS119" s="1054"/>
      <c r="BT119" s="1054"/>
      <c r="BU119" s="1054"/>
      <c r="BV119" s="1054">
        <v>20331182</v>
      </c>
      <c r="BW119" s="1054"/>
      <c r="BX119" s="1054"/>
      <c r="BY119" s="1054"/>
      <c r="BZ119" s="1054"/>
      <c r="CA119" s="1054">
        <v>20559683</v>
      </c>
      <c r="CB119" s="1054"/>
      <c r="CC119" s="1054"/>
      <c r="CD119" s="1054"/>
      <c r="CE119" s="1054"/>
      <c r="CF119" s="1055"/>
      <c r="CG119" s="1056"/>
      <c r="CH119" s="1056"/>
      <c r="CI119" s="1056"/>
      <c r="CJ119" s="1057"/>
      <c r="CK119" s="1003"/>
      <c r="CL119" s="1004"/>
      <c r="CM119" s="1058" t="s">
        <v>458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99995</v>
      </c>
      <c r="DH119" s="1040"/>
      <c r="DI119" s="1040"/>
      <c r="DJ119" s="1040"/>
      <c r="DK119" s="1041"/>
      <c r="DL119" s="1039">
        <v>74742</v>
      </c>
      <c r="DM119" s="1040"/>
      <c r="DN119" s="1040"/>
      <c r="DO119" s="1040"/>
      <c r="DP119" s="1041"/>
      <c r="DQ119" s="1039">
        <v>185154</v>
      </c>
      <c r="DR119" s="1040"/>
      <c r="DS119" s="1040"/>
      <c r="DT119" s="1040"/>
      <c r="DU119" s="1041"/>
      <c r="DV119" s="1042">
        <v>1.4</v>
      </c>
      <c r="DW119" s="1043"/>
      <c r="DX119" s="1043"/>
      <c r="DY119" s="1043"/>
      <c r="DZ119" s="1044"/>
    </row>
    <row r="120" spans="1:130" s="247" customFormat="1" ht="26.25" customHeight="1">
      <c r="A120" s="1115"/>
      <c r="B120" s="1002"/>
      <c r="C120" s="972" t="s">
        <v>435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171</v>
      </c>
      <c r="AB120" s="1015"/>
      <c r="AC120" s="1015"/>
      <c r="AD120" s="1015"/>
      <c r="AE120" s="1016"/>
      <c r="AF120" s="1017" t="s">
        <v>171</v>
      </c>
      <c r="AG120" s="1015"/>
      <c r="AH120" s="1015"/>
      <c r="AI120" s="1015"/>
      <c r="AJ120" s="1016"/>
      <c r="AK120" s="1017" t="s">
        <v>171</v>
      </c>
      <c r="AL120" s="1015"/>
      <c r="AM120" s="1015"/>
      <c r="AN120" s="1015"/>
      <c r="AO120" s="1016"/>
      <c r="AP120" s="1018" t="s">
        <v>433</v>
      </c>
      <c r="AQ120" s="1019"/>
      <c r="AR120" s="1019"/>
      <c r="AS120" s="1019"/>
      <c r="AT120" s="1020"/>
      <c r="AU120" s="1045" t="s">
        <v>459</v>
      </c>
      <c r="AV120" s="1046"/>
      <c r="AW120" s="1046"/>
      <c r="AX120" s="1046"/>
      <c r="AY120" s="1047"/>
      <c r="AZ120" s="996" t="s">
        <v>460</v>
      </c>
      <c r="BA120" s="945"/>
      <c r="BB120" s="945"/>
      <c r="BC120" s="945"/>
      <c r="BD120" s="945"/>
      <c r="BE120" s="945"/>
      <c r="BF120" s="945"/>
      <c r="BG120" s="945"/>
      <c r="BH120" s="945"/>
      <c r="BI120" s="945"/>
      <c r="BJ120" s="945"/>
      <c r="BK120" s="945"/>
      <c r="BL120" s="945"/>
      <c r="BM120" s="945"/>
      <c r="BN120" s="945"/>
      <c r="BO120" s="945"/>
      <c r="BP120" s="946"/>
      <c r="BQ120" s="982">
        <v>4742784</v>
      </c>
      <c r="BR120" s="983"/>
      <c r="BS120" s="983"/>
      <c r="BT120" s="983"/>
      <c r="BU120" s="983"/>
      <c r="BV120" s="983">
        <v>5259651</v>
      </c>
      <c r="BW120" s="983"/>
      <c r="BX120" s="983"/>
      <c r="BY120" s="983"/>
      <c r="BZ120" s="983"/>
      <c r="CA120" s="983">
        <v>5261555</v>
      </c>
      <c r="CB120" s="983"/>
      <c r="CC120" s="983"/>
      <c r="CD120" s="983"/>
      <c r="CE120" s="983"/>
      <c r="CF120" s="997">
        <v>41.1</v>
      </c>
      <c r="CG120" s="998"/>
      <c r="CH120" s="998"/>
      <c r="CI120" s="998"/>
      <c r="CJ120" s="998"/>
      <c r="CK120" s="1063" t="s">
        <v>461</v>
      </c>
      <c r="CL120" s="1064"/>
      <c r="CM120" s="1064"/>
      <c r="CN120" s="1064"/>
      <c r="CO120" s="1065"/>
      <c r="CP120" s="1071" t="s">
        <v>462</v>
      </c>
      <c r="CQ120" s="1072"/>
      <c r="CR120" s="1072"/>
      <c r="CS120" s="1072"/>
      <c r="CT120" s="1072"/>
      <c r="CU120" s="1072"/>
      <c r="CV120" s="1072"/>
      <c r="CW120" s="1072"/>
      <c r="CX120" s="1072"/>
      <c r="CY120" s="1072"/>
      <c r="CZ120" s="1072"/>
      <c r="DA120" s="1072"/>
      <c r="DB120" s="1072"/>
      <c r="DC120" s="1072"/>
      <c r="DD120" s="1072"/>
      <c r="DE120" s="1072"/>
      <c r="DF120" s="1073"/>
      <c r="DG120" s="982">
        <v>1331816</v>
      </c>
      <c r="DH120" s="983"/>
      <c r="DI120" s="983"/>
      <c r="DJ120" s="983"/>
      <c r="DK120" s="983"/>
      <c r="DL120" s="983">
        <v>1203978</v>
      </c>
      <c r="DM120" s="983"/>
      <c r="DN120" s="983"/>
      <c r="DO120" s="983"/>
      <c r="DP120" s="983"/>
      <c r="DQ120" s="983">
        <v>1290290</v>
      </c>
      <c r="DR120" s="983"/>
      <c r="DS120" s="983"/>
      <c r="DT120" s="983"/>
      <c r="DU120" s="983"/>
      <c r="DV120" s="984">
        <v>10.1</v>
      </c>
      <c r="DW120" s="984"/>
      <c r="DX120" s="984"/>
      <c r="DY120" s="984"/>
      <c r="DZ120" s="985"/>
    </row>
    <row r="121" spans="1:130" s="247" customFormat="1" ht="26.25" customHeight="1">
      <c r="A121" s="1115"/>
      <c r="B121" s="1002"/>
      <c r="C121" s="1023" t="s">
        <v>463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433</v>
      </c>
      <c r="AB121" s="1015"/>
      <c r="AC121" s="1015"/>
      <c r="AD121" s="1015"/>
      <c r="AE121" s="1016"/>
      <c r="AF121" s="1017" t="s">
        <v>433</v>
      </c>
      <c r="AG121" s="1015"/>
      <c r="AH121" s="1015"/>
      <c r="AI121" s="1015"/>
      <c r="AJ121" s="1016"/>
      <c r="AK121" s="1017" t="s">
        <v>433</v>
      </c>
      <c r="AL121" s="1015"/>
      <c r="AM121" s="1015"/>
      <c r="AN121" s="1015"/>
      <c r="AO121" s="1016"/>
      <c r="AP121" s="1018" t="s">
        <v>171</v>
      </c>
      <c r="AQ121" s="1019"/>
      <c r="AR121" s="1019"/>
      <c r="AS121" s="1019"/>
      <c r="AT121" s="1020"/>
      <c r="AU121" s="1048"/>
      <c r="AV121" s="1049"/>
      <c r="AW121" s="1049"/>
      <c r="AX121" s="1049"/>
      <c r="AY121" s="1050"/>
      <c r="AZ121" s="1005" t="s">
        <v>464</v>
      </c>
      <c r="BA121" s="1006"/>
      <c r="BB121" s="1006"/>
      <c r="BC121" s="1006"/>
      <c r="BD121" s="1006"/>
      <c r="BE121" s="1006"/>
      <c r="BF121" s="1006"/>
      <c r="BG121" s="1006"/>
      <c r="BH121" s="1006"/>
      <c r="BI121" s="1006"/>
      <c r="BJ121" s="1006"/>
      <c r="BK121" s="1006"/>
      <c r="BL121" s="1006"/>
      <c r="BM121" s="1006"/>
      <c r="BN121" s="1006"/>
      <c r="BO121" s="1006"/>
      <c r="BP121" s="1007"/>
      <c r="BQ121" s="975">
        <v>2305279</v>
      </c>
      <c r="BR121" s="976"/>
      <c r="BS121" s="976"/>
      <c r="BT121" s="976"/>
      <c r="BU121" s="976"/>
      <c r="BV121" s="976">
        <v>1941924</v>
      </c>
      <c r="BW121" s="976"/>
      <c r="BX121" s="976"/>
      <c r="BY121" s="976"/>
      <c r="BZ121" s="976"/>
      <c r="CA121" s="976">
        <v>2258177</v>
      </c>
      <c r="CB121" s="976"/>
      <c r="CC121" s="976"/>
      <c r="CD121" s="976"/>
      <c r="CE121" s="976"/>
      <c r="CF121" s="970">
        <v>17.7</v>
      </c>
      <c r="CG121" s="971"/>
      <c r="CH121" s="971"/>
      <c r="CI121" s="971"/>
      <c r="CJ121" s="971"/>
      <c r="CK121" s="1066"/>
      <c r="CL121" s="1067"/>
      <c r="CM121" s="1067"/>
      <c r="CN121" s="1067"/>
      <c r="CO121" s="1068"/>
      <c r="CP121" s="1076" t="s">
        <v>465</v>
      </c>
      <c r="CQ121" s="1077"/>
      <c r="CR121" s="1077"/>
      <c r="CS121" s="1077"/>
      <c r="CT121" s="1077"/>
      <c r="CU121" s="1077"/>
      <c r="CV121" s="1077"/>
      <c r="CW121" s="1077"/>
      <c r="CX121" s="1077"/>
      <c r="CY121" s="1077"/>
      <c r="CZ121" s="1077"/>
      <c r="DA121" s="1077"/>
      <c r="DB121" s="1077"/>
      <c r="DC121" s="1077"/>
      <c r="DD121" s="1077"/>
      <c r="DE121" s="1077"/>
      <c r="DF121" s="1078"/>
      <c r="DG121" s="975">
        <v>121595</v>
      </c>
      <c r="DH121" s="976"/>
      <c r="DI121" s="976"/>
      <c r="DJ121" s="976"/>
      <c r="DK121" s="976"/>
      <c r="DL121" s="976">
        <v>95837</v>
      </c>
      <c r="DM121" s="976"/>
      <c r="DN121" s="976"/>
      <c r="DO121" s="976"/>
      <c r="DP121" s="976"/>
      <c r="DQ121" s="976">
        <v>112589</v>
      </c>
      <c r="DR121" s="976"/>
      <c r="DS121" s="976"/>
      <c r="DT121" s="976"/>
      <c r="DU121" s="976"/>
      <c r="DV121" s="977">
        <v>0.9</v>
      </c>
      <c r="DW121" s="977"/>
      <c r="DX121" s="977"/>
      <c r="DY121" s="977"/>
      <c r="DZ121" s="978"/>
    </row>
    <row r="122" spans="1:130" s="247" customFormat="1" ht="26.25" customHeight="1">
      <c r="A122" s="1115"/>
      <c r="B122" s="1002"/>
      <c r="C122" s="972" t="s">
        <v>445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433</v>
      </c>
      <c r="AB122" s="1015"/>
      <c r="AC122" s="1015"/>
      <c r="AD122" s="1015"/>
      <c r="AE122" s="1016"/>
      <c r="AF122" s="1017" t="s">
        <v>171</v>
      </c>
      <c r="AG122" s="1015"/>
      <c r="AH122" s="1015"/>
      <c r="AI122" s="1015"/>
      <c r="AJ122" s="1016"/>
      <c r="AK122" s="1017" t="s">
        <v>171</v>
      </c>
      <c r="AL122" s="1015"/>
      <c r="AM122" s="1015"/>
      <c r="AN122" s="1015"/>
      <c r="AO122" s="1016"/>
      <c r="AP122" s="1018" t="s">
        <v>433</v>
      </c>
      <c r="AQ122" s="1019"/>
      <c r="AR122" s="1019"/>
      <c r="AS122" s="1019"/>
      <c r="AT122" s="1020"/>
      <c r="AU122" s="1048"/>
      <c r="AV122" s="1049"/>
      <c r="AW122" s="1049"/>
      <c r="AX122" s="1049"/>
      <c r="AY122" s="1050"/>
      <c r="AZ122" s="1030" t="s">
        <v>466</v>
      </c>
      <c r="BA122" s="1021"/>
      <c r="BB122" s="1021"/>
      <c r="BC122" s="1021"/>
      <c r="BD122" s="1021"/>
      <c r="BE122" s="1021"/>
      <c r="BF122" s="1021"/>
      <c r="BG122" s="1021"/>
      <c r="BH122" s="1021"/>
      <c r="BI122" s="1021"/>
      <c r="BJ122" s="1021"/>
      <c r="BK122" s="1021"/>
      <c r="BL122" s="1021"/>
      <c r="BM122" s="1021"/>
      <c r="BN122" s="1021"/>
      <c r="BO122" s="1021"/>
      <c r="BP122" s="1022"/>
      <c r="BQ122" s="1053">
        <v>13607607</v>
      </c>
      <c r="BR122" s="1054"/>
      <c r="BS122" s="1054"/>
      <c r="BT122" s="1054"/>
      <c r="BU122" s="1054"/>
      <c r="BV122" s="1054">
        <v>13838625</v>
      </c>
      <c r="BW122" s="1054"/>
      <c r="BX122" s="1054"/>
      <c r="BY122" s="1054"/>
      <c r="BZ122" s="1054"/>
      <c r="CA122" s="1054">
        <v>14027699</v>
      </c>
      <c r="CB122" s="1054"/>
      <c r="CC122" s="1054"/>
      <c r="CD122" s="1054"/>
      <c r="CE122" s="1054"/>
      <c r="CF122" s="1074">
        <v>109.7</v>
      </c>
      <c r="CG122" s="1075"/>
      <c r="CH122" s="1075"/>
      <c r="CI122" s="1075"/>
      <c r="CJ122" s="1075"/>
      <c r="CK122" s="1066"/>
      <c r="CL122" s="1067"/>
      <c r="CM122" s="1067"/>
      <c r="CN122" s="1067"/>
      <c r="CO122" s="1068"/>
      <c r="CP122" s="1076" t="s">
        <v>467</v>
      </c>
      <c r="CQ122" s="1077"/>
      <c r="CR122" s="1077"/>
      <c r="CS122" s="1077"/>
      <c r="CT122" s="1077"/>
      <c r="CU122" s="1077"/>
      <c r="CV122" s="1077"/>
      <c r="CW122" s="1077"/>
      <c r="CX122" s="1077"/>
      <c r="CY122" s="1077"/>
      <c r="CZ122" s="1077"/>
      <c r="DA122" s="1077"/>
      <c r="DB122" s="1077"/>
      <c r="DC122" s="1077"/>
      <c r="DD122" s="1077"/>
      <c r="DE122" s="1077"/>
      <c r="DF122" s="1078"/>
      <c r="DG122" s="975" t="s">
        <v>171</v>
      </c>
      <c r="DH122" s="976"/>
      <c r="DI122" s="976"/>
      <c r="DJ122" s="976"/>
      <c r="DK122" s="976"/>
      <c r="DL122" s="976" t="s">
        <v>171</v>
      </c>
      <c r="DM122" s="976"/>
      <c r="DN122" s="976"/>
      <c r="DO122" s="976"/>
      <c r="DP122" s="976"/>
      <c r="DQ122" s="976" t="s">
        <v>433</v>
      </c>
      <c r="DR122" s="976"/>
      <c r="DS122" s="976"/>
      <c r="DT122" s="976"/>
      <c r="DU122" s="976"/>
      <c r="DV122" s="977" t="s">
        <v>433</v>
      </c>
      <c r="DW122" s="977"/>
      <c r="DX122" s="977"/>
      <c r="DY122" s="977"/>
      <c r="DZ122" s="978"/>
    </row>
    <row r="123" spans="1:130" s="247" customFormat="1" ht="26.25" customHeight="1">
      <c r="A123" s="1115"/>
      <c r="B123" s="1002"/>
      <c r="C123" s="972" t="s">
        <v>451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9553</v>
      </c>
      <c r="AB123" s="1015"/>
      <c r="AC123" s="1015"/>
      <c r="AD123" s="1015"/>
      <c r="AE123" s="1016"/>
      <c r="AF123" s="1017">
        <v>9553</v>
      </c>
      <c r="AG123" s="1015"/>
      <c r="AH123" s="1015"/>
      <c r="AI123" s="1015"/>
      <c r="AJ123" s="1016"/>
      <c r="AK123" s="1017">
        <v>9553</v>
      </c>
      <c r="AL123" s="1015"/>
      <c r="AM123" s="1015"/>
      <c r="AN123" s="1015"/>
      <c r="AO123" s="1016"/>
      <c r="AP123" s="1018">
        <v>0.1</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468</v>
      </c>
      <c r="BP123" s="1062"/>
      <c r="BQ123" s="1121">
        <v>20655670</v>
      </c>
      <c r="BR123" s="1122"/>
      <c r="BS123" s="1122"/>
      <c r="BT123" s="1122"/>
      <c r="BU123" s="1122"/>
      <c r="BV123" s="1122">
        <v>21040200</v>
      </c>
      <c r="BW123" s="1122"/>
      <c r="BX123" s="1122"/>
      <c r="BY123" s="1122"/>
      <c r="BZ123" s="1122"/>
      <c r="CA123" s="1122">
        <v>21547431</v>
      </c>
      <c r="CB123" s="1122"/>
      <c r="CC123" s="1122"/>
      <c r="CD123" s="1122"/>
      <c r="CE123" s="1122"/>
      <c r="CF123" s="1055"/>
      <c r="CG123" s="1056"/>
      <c r="CH123" s="1056"/>
      <c r="CI123" s="1056"/>
      <c r="CJ123" s="1057"/>
      <c r="CK123" s="1066"/>
      <c r="CL123" s="1067"/>
      <c r="CM123" s="1067"/>
      <c r="CN123" s="1067"/>
      <c r="CO123" s="1068"/>
      <c r="CP123" s="1076" t="s">
        <v>403</v>
      </c>
      <c r="CQ123" s="1077"/>
      <c r="CR123" s="1077"/>
      <c r="CS123" s="1077"/>
      <c r="CT123" s="1077"/>
      <c r="CU123" s="1077"/>
      <c r="CV123" s="1077"/>
      <c r="CW123" s="1077"/>
      <c r="CX123" s="1077"/>
      <c r="CY123" s="1077"/>
      <c r="CZ123" s="1077"/>
      <c r="DA123" s="1077"/>
      <c r="DB123" s="1077"/>
      <c r="DC123" s="1077"/>
      <c r="DD123" s="1077"/>
      <c r="DE123" s="1077"/>
      <c r="DF123" s="1078"/>
      <c r="DG123" s="1014" t="s">
        <v>433</v>
      </c>
      <c r="DH123" s="1015"/>
      <c r="DI123" s="1015"/>
      <c r="DJ123" s="1015"/>
      <c r="DK123" s="1016"/>
      <c r="DL123" s="1017" t="s">
        <v>171</v>
      </c>
      <c r="DM123" s="1015"/>
      <c r="DN123" s="1015"/>
      <c r="DO123" s="1015"/>
      <c r="DP123" s="1016"/>
      <c r="DQ123" s="1017" t="s">
        <v>171</v>
      </c>
      <c r="DR123" s="1015"/>
      <c r="DS123" s="1015"/>
      <c r="DT123" s="1015"/>
      <c r="DU123" s="1016"/>
      <c r="DV123" s="1018" t="s">
        <v>433</v>
      </c>
      <c r="DW123" s="1019"/>
      <c r="DX123" s="1019"/>
      <c r="DY123" s="1019"/>
      <c r="DZ123" s="1020"/>
    </row>
    <row r="124" spans="1:130" s="247" customFormat="1" ht="26.25" customHeight="1" thickBot="1">
      <c r="A124" s="1115"/>
      <c r="B124" s="1002"/>
      <c r="C124" s="972" t="s">
        <v>454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433</v>
      </c>
      <c r="AB124" s="1015"/>
      <c r="AC124" s="1015"/>
      <c r="AD124" s="1015"/>
      <c r="AE124" s="1016"/>
      <c r="AF124" s="1017" t="s">
        <v>433</v>
      </c>
      <c r="AG124" s="1015"/>
      <c r="AH124" s="1015"/>
      <c r="AI124" s="1015"/>
      <c r="AJ124" s="1016"/>
      <c r="AK124" s="1017" t="s">
        <v>433</v>
      </c>
      <c r="AL124" s="1015"/>
      <c r="AM124" s="1015"/>
      <c r="AN124" s="1015"/>
      <c r="AO124" s="1016"/>
      <c r="AP124" s="1018" t="s">
        <v>433</v>
      </c>
      <c r="AQ124" s="1019"/>
      <c r="AR124" s="1019"/>
      <c r="AS124" s="1019"/>
      <c r="AT124" s="1020"/>
      <c r="AU124" s="1117" t="s">
        <v>469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433</v>
      </c>
      <c r="BR124" s="1084"/>
      <c r="BS124" s="1084"/>
      <c r="BT124" s="1084"/>
      <c r="BU124" s="1084"/>
      <c r="BV124" s="1084" t="s">
        <v>433</v>
      </c>
      <c r="BW124" s="1084"/>
      <c r="BX124" s="1084"/>
      <c r="BY124" s="1084"/>
      <c r="BZ124" s="1084"/>
      <c r="CA124" s="1084" t="s">
        <v>433</v>
      </c>
      <c r="CB124" s="1084"/>
      <c r="CC124" s="1084"/>
      <c r="CD124" s="1084"/>
      <c r="CE124" s="1084"/>
      <c r="CF124" s="1085"/>
      <c r="CG124" s="1086"/>
      <c r="CH124" s="1086"/>
      <c r="CI124" s="1086"/>
      <c r="CJ124" s="1087"/>
      <c r="CK124" s="1069"/>
      <c r="CL124" s="1069"/>
      <c r="CM124" s="1069"/>
      <c r="CN124" s="1069"/>
      <c r="CO124" s="1070"/>
      <c r="CP124" s="1076" t="s">
        <v>470</v>
      </c>
      <c r="CQ124" s="1077"/>
      <c r="CR124" s="1077"/>
      <c r="CS124" s="1077"/>
      <c r="CT124" s="1077"/>
      <c r="CU124" s="1077"/>
      <c r="CV124" s="1077"/>
      <c r="CW124" s="1077"/>
      <c r="CX124" s="1077"/>
      <c r="CY124" s="1077"/>
      <c r="CZ124" s="1077"/>
      <c r="DA124" s="1077"/>
      <c r="DB124" s="1077"/>
      <c r="DC124" s="1077"/>
      <c r="DD124" s="1077"/>
      <c r="DE124" s="1077"/>
      <c r="DF124" s="1078"/>
      <c r="DG124" s="1061" t="s">
        <v>433</v>
      </c>
      <c r="DH124" s="1040"/>
      <c r="DI124" s="1040"/>
      <c r="DJ124" s="1040"/>
      <c r="DK124" s="1041"/>
      <c r="DL124" s="1039" t="s">
        <v>433</v>
      </c>
      <c r="DM124" s="1040"/>
      <c r="DN124" s="1040"/>
      <c r="DO124" s="1040"/>
      <c r="DP124" s="1041"/>
      <c r="DQ124" s="1039" t="s">
        <v>171</v>
      </c>
      <c r="DR124" s="1040"/>
      <c r="DS124" s="1040"/>
      <c r="DT124" s="1040"/>
      <c r="DU124" s="1041"/>
      <c r="DV124" s="1042" t="s">
        <v>433</v>
      </c>
      <c r="DW124" s="1043"/>
      <c r="DX124" s="1043"/>
      <c r="DY124" s="1043"/>
      <c r="DZ124" s="1044"/>
    </row>
    <row r="125" spans="1:130" s="247" customFormat="1" ht="26.25" customHeight="1">
      <c r="A125" s="1115"/>
      <c r="B125" s="1002"/>
      <c r="C125" s="972" t="s">
        <v>456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433</v>
      </c>
      <c r="AB125" s="1015"/>
      <c r="AC125" s="1015"/>
      <c r="AD125" s="1015"/>
      <c r="AE125" s="1016"/>
      <c r="AF125" s="1017" t="s">
        <v>433</v>
      </c>
      <c r="AG125" s="1015"/>
      <c r="AH125" s="1015"/>
      <c r="AI125" s="1015"/>
      <c r="AJ125" s="1016"/>
      <c r="AK125" s="1017" t="s">
        <v>433</v>
      </c>
      <c r="AL125" s="1015"/>
      <c r="AM125" s="1015"/>
      <c r="AN125" s="1015"/>
      <c r="AO125" s="1016"/>
      <c r="AP125" s="1018" t="s">
        <v>171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471</v>
      </c>
      <c r="CL125" s="1064"/>
      <c r="CM125" s="1064"/>
      <c r="CN125" s="1064"/>
      <c r="CO125" s="1065"/>
      <c r="CP125" s="996" t="s">
        <v>472</v>
      </c>
      <c r="CQ125" s="945"/>
      <c r="CR125" s="945"/>
      <c r="CS125" s="945"/>
      <c r="CT125" s="945"/>
      <c r="CU125" s="945"/>
      <c r="CV125" s="945"/>
      <c r="CW125" s="945"/>
      <c r="CX125" s="945"/>
      <c r="CY125" s="945"/>
      <c r="CZ125" s="945"/>
      <c r="DA125" s="945"/>
      <c r="DB125" s="945"/>
      <c r="DC125" s="945"/>
      <c r="DD125" s="945"/>
      <c r="DE125" s="945"/>
      <c r="DF125" s="946"/>
      <c r="DG125" s="982" t="s">
        <v>171</v>
      </c>
      <c r="DH125" s="983"/>
      <c r="DI125" s="983"/>
      <c r="DJ125" s="983"/>
      <c r="DK125" s="983"/>
      <c r="DL125" s="983" t="s">
        <v>433</v>
      </c>
      <c r="DM125" s="983"/>
      <c r="DN125" s="983"/>
      <c r="DO125" s="983"/>
      <c r="DP125" s="983"/>
      <c r="DQ125" s="983" t="s">
        <v>433</v>
      </c>
      <c r="DR125" s="983"/>
      <c r="DS125" s="983"/>
      <c r="DT125" s="983"/>
      <c r="DU125" s="983"/>
      <c r="DV125" s="984" t="s">
        <v>433</v>
      </c>
      <c r="DW125" s="984"/>
      <c r="DX125" s="984"/>
      <c r="DY125" s="984"/>
      <c r="DZ125" s="985"/>
    </row>
    <row r="126" spans="1:130" s="247" customFormat="1" ht="26.25" customHeight="1" thickBot="1">
      <c r="A126" s="1115"/>
      <c r="B126" s="1002"/>
      <c r="C126" s="972" t="s">
        <v>458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25264</v>
      </c>
      <c r="AB126" s="1015"/>
      <c r="AC126" s="1015"/>
      <c r="AD126" s="1015"/>
      <c r="AE126" s="1016"/>
      <c r="AF126" s="1017">
        <v>25263</v>
      </c>
      <c r="AG126" s="1015"/>
      <c r="AH126" s="1015"/>
      <c r="AI126" s="1015"/>
      <c r="AJ126" s="1016"/>
      <c r="AK126" s="1017">
        <v>24004</v>
      </c>
      <c r="AL126" s="1015"/>
      <c r="AM126" s="1015"/>
      <c r="AN126" s="1015"/>
      <c r="AO126" s="1016"/>
      <c r="AP126" s="1018">
        <v>0.2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473</v>
      </c>
      <c r="CQ126" s="1006"/>
      <c r="CR126" s="1006"/>
      <c r="CS126" s="1006"/>
      <c r="CT126" s="1006"/>
      <c r="CU126" s="1006"/>
      <c r="CV126" s="1006"/>
      <c r="CW126" s="1006"/>
      <c r="CX126" s="1006"/>
      <c r="CY126" s="1006"/>
      <c r="CZ126" s="1006"/>
      <c r="DA126" s="1006"/>
      <c r="DB126" s="1006"/>
      <c r="DC126" s="1006"/>
      <c r="DD126" s="1006"/>
      <c r="DE126" s="1006"/>
      <c r="DF126" s="1007"/>
      <c r="DG126" s="975" t="s">
        <v>171</v>
      </c>
      <c r="DH126" s="976"/>
      <c r="DI126" s="976"/>
      <c r="DJ126" s="976"/>
      <c r="DK126" s="976"/>
      <c r="DL126" s="976" t="s">
        <v>433</v>
      </c>
      <c r="DM126" s="976"/>
      <c r="DN126" s="976"/>
      <c r="DO126" s="976"/>
      <c r="DP126" s="976"/>
      <c r="DQ126" s="976" t="s">
        <v>171</v>
      </c>
      <c r="DR126" s="976"/>
      <c r="DS126" s="976"/>
      <c r="DT126" s="976"/>
      <c r="DU126" s="976"/>
      <c r="DV126" s="977" t="s">
        <v>433</v>
      </c>
      <c r="DW126" s="977"/>
      <c r="DX126" s="977"/>
      <c r="DY126" s="977"/>
      <c r="DZ126" s="978"/>
    </row>
    <row r="127" spans="1:130" s="247" customFormat="1" ht="26.25" customHeight="1">
      <c r="A127" s="1116"/>
      <c r="B127" s="1004"/>
      <c r="C127" s="1058" t="s">
        <v>474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48</v>
      </c>
      <c r="AB127" s="1015"/>
      <c r="AC127" s="1015"/>
      <c r="AD127" s="1015"/>
      <c r="AE127" s="1016"/>
      <c r="AF127" s="1017">
        <v>332</v>
      </c>
      <c r="AG127" s="1015"/>
      <c r="AH127" s="1015"/>
      <c r="AI127" s="1015"/>
      <c r="AJ127" s="1016"/>
      <c r="AK127" s="1017">
        <v>3</v>
      </c>
      <c r="AL127" s="1015"/>
      <c r="AM127" s="1015"/>
      <c r="AN127" s="1015"/>
      <c r="AO127" s="1016"/>
      <c r="AP127" s="1018">
        <v>0</v>
      </c>
      <c r="AQ127" s="1019"/>
      <c r="AR127" s="1019"/>
      <c r="AS127" s="1019"/>
      <c r="AT127" s="1020"/>
      <c r="AU127" s="283"/>
      <c r="AV127" s="283"/>
      <c r="AW127" s="283"/>
      <c r="AX127" s="1088" t="s">
        <v>475</v>
      </c>
      <c r="AY127" s="1089"/>
      <c r="AZ127" s="1089"/>
      <c r="BA127" s="1089"/>
      <c r="BB127" s="1089"/>
      <c r="BC127" s="1089"/>
      <c r="BD127" s="1089"/>
      <c r="BE127" s="1090"/>
      <c r="BF127" s="1091" t="s">
        <v>476</v>
      </c>
      <c r="BG127" s="1089"/>
      <c r="BH127" s="1089"/>
      <c r="BI127" s="1089"/>
      <c r="BJ127" s="1089"/>
      <c r="BK127" s="1089"/>
      <c r="BL127" s="1090"/>
      <c r="BM127" s="1091" t="s">
        <v>477</v>
      </c>
      <c r="BN127" s="1089"/>
      <c r="BO127" s="1089"/>
      <c r="BP127" s="1089"/>
      <c r="BQ127" s="1089"/>
      <c r="BR127" s="1089"/>
      <c r="BS127" s="1090"/>
      <c r="BT127" s="1091" t="s">
        <v>478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479</v>
      </c>
      <c r="CQ127" s="1006"/>
      <c r="CR127" s="1006"/>
      <c r="CS127" s="1006"/>
      <c r="CT127" s="1006"/>
      <c r="CU127" s="1006"/>
      <c r="CV127" s="1006"/>
      <c r="CW127" s="1006"/>
      <c r="CX127" s="1006"/>
      <c r="CY127" s="1006"/>
      <c r="CZ127" s="1006"/>
      <c r="DA127" s="1006"/>
      <c r="DB127" s="1006"/>
      <c r="DC127" s="1006"/>
      <c r="DD127" s="1006"/>
      <c r="DE127" s="1006"/>
      <c r="DF127" s="1007"/>
      <c r="DG127" s="975" t="s">
        <v>433</v>
      </c>
      <c r="DH127" s="976"/>
      <c r="DI127" s="976"/>
      <c r="DJ127" s="976"/>
      <c r="DK127" s="976"/>
      <c r="DL127" s="976" t="s">
        <v>433</v>
      </c>
      <c r="DM127" s="976"/>
      <c r="DN127" s="976"/>
      <c r="DO127" s="976"/>
      <c r="DP127" s="976"/>
      <c r="DQ127" s="976" t="s">
        <v>171</v>
      </c>
      <c r="DR127" s="976"/>
      <c r="DS127" s="976"/>
      <c r="DT127" s="976"/>
      <c r="DU127" s="976"/>
      <c r="DV127" s="977" t="s">
        <v>433</v>
      </c>
      <c r="DW127" s="977"/>
      <c r="DX127" s="977"/>
      <c r="DY127" s="977"/>
      <c r="DZ127" s="978"/>
    </row>
    <row r="128" spans="1:130" s="247" customFormat="1" ht="26.25" customHeight="1" thickBot="1">
      <c r="A128" s="1099" t="s">
        <v>480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481</v>
      </c>
      <c r="X128" s="1101"/>
      <c r="Y128" s="1101"/>
      <c r="Z128" s="1102"/>
      <c r="AA128" s="1103">
        <v>306102</v>
      </c>
      <c r="AB128" s="1104"/>
      <c r="AC128" s="1104"/>
      <c r="AD128" s="1104"/>
      <c r="AE128" s="1105"/>
      <c r="AF128" s="1106">
        <v>293936</v>
      </c>
      <c r="AG128" s="1104"/>
      <c r="AH128" s="1104"/>
      <c r="AI128" s="1104"/>
      <c r="AJ128" s="1105"/>
      <c r="AK128" s="1106">
        <v>293134</v>
      </c>
      <c r="AL128" s="1104"/>
      <c r="AM128" s="1104"/>
      <c r="AN128" s="1104"/>
      <c r="AO128" s="1105"/>
      <c r="AP128" s="1107"/>
      <c r="AQ128" s="1108"/>
      <c r="AR128" s="1108"/>
      <c r="AS128" s="1108"/>
      <c r="AT128" s="1109"/>
      <c r="AU128" s="283"/>
      <c r="AV128" s="283"/>
      <c r="AW128" s="283"/>
      <c r="AX128" s="944" t="s">
        <v>482</v>
      </c>
      <c r="AY128" s="945"/>
      <c r="AZ128" s="945"/>
      <c r="BA128" s="945"/>
      <c r="BB128" s="945"/>
      <c r="BC128" s="945"/>
      <c r="BD128" s="945"/>
      <c r="BE128" s="946"/>
      <c r="BF128" s="1110" t="s">
        <v>433</v>
      </c>
      <c r="BG128" s="1111"/>
      <c r="BH128" s="1111"/>
      <c r="BI128" s="1111"/>
      <c r="BJ128" s="1111"/>
      <c r="BK128" s="1111"/>
      <c r="BL128" s="1112"/>
      <c r="BM128" s="1110">
        <v>12.87</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483</v>
      </c>
      <c r="CQ128" s="1093"/>
      <c r="CR128" s="1093"/>
      <c r="CS128" s="1093"/>
      <c r="CT128" s="1093"/>
      <c r="CU128" s="1093"/>
      <c r="CV128" s="1093"/>
      <c r="CW128" s="1093"/>
      <c r="CX128" s="1093"/>
      <c r="CY128" s="1093"/>
      <c r="CZ128" s="1093"/>
      <c r="DA128" s="1093"/>
      <c r="DB128" s="1093"/>
      <c r="DC128" s="1093"/>
      <c r="DD128" s="1093"/>
      <c r="DE128" s="1093"/>
      <c r="DF128" s="1094"/>
      <c r="DG128" s="1095" t="s">
        <v>433</v>
      </c>
      <c r="DH128" s="1096"/>
      <c r="DI128" s="1096"/>
      <c r="DJ128" s="1096"/>
      <c r="DK128" s="1096"/>
      <c r="DL128" s="1096" t="s">
        <v>433</v>
      </c>
      <c r="DM128" s="1096"/>
      <c r="DN128" s="1096"/>
      <c r="DO128" s="1096"/>
      <c r="DP128" s="1096"/>
      <c r="DQ128" s="1096" t="s">
        <v>171</v>
      </c>
      <c r="DR128" s="1096"/>
      <c r="DS128" s="1096"/>
      <c r="DT128" s="1096"/>
      <c r="DU128" s="1096"/>
      <c r="DV128" s="1097" t="s">
        <v>171</v>
      </c>
      <c r="DW128" s="1097"/>
      <c r="DX128" s="1097"/>
      <c r="DY128" s="1097"/>
      <c r="DZ128" s="1098"/>
    </row>
    <row r="129" spans="1:131" s="247" customFormat="1" ht="26.25" customHeight="1">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484</v>
      </c>
      <c r="X129" s="1130"/>
      <c r="Y129" s="1130"/>
      <c r="Z129" s="1131"/>
      <c r="AA129" s="1014">
        <v>13787598</v>
      </c>
      <c r="AB129" s="1015"/>
      <c r="AC129" s="1015"/>
      <c r="AD129" s="1015"/>
      <c r="AE129" s="1016"/>
      <c r="AF129" s="1017">
        <v>13909195</v>
      </c>
      <c r="AG129" s="1015"/>
      <c r="AH129" s="1015"/>
      <c r="AI129" s="1015"/>
      <c r="AJ129" s="1016"/>
      <c r="AK129" s="1017">
        <v>13901909</v>
      </c>
      <c r="AL129" s="1015"/>
      <c r="AM129" s="1015"/>
      <c r="AN129" s="1015"/>
      <c r="AO129" s="1016"/>
      <c r="AP129" s="1132"/>
      <c r="AQ129" s="1133"/>
      <c r="AR129" s="1133"/>
      <c r="AS129" s="1133"/>
      <c r="AT129" s="1134"/>
      <c r="AU129" s="285"/>
      <c r="AV129" s="285"/>
      <c r="AW129" s="285"/>
      <c r="AX129" s="1123" t="s">
        <v>485</v>
      </c>
      <c r="AY129" s="1006"/>
      <c r="AZ129" s="1006"/>
      <c r="BA129" s="1006"/>
      <c r="BB129" s="1006"/>
      <c r="BC129" s="1006"/>
      <c r="BD129" s="1006"/>
      <c r="BE129" s="1007"/>
      <c r="BF129" s="1124" t="s">
        <v>171</v>
      </c>
      <c r="BG129" s="1125"/>
      <c r="BH129" s="1125"/>
      <c r="BI129" s="1125"/>
      <c r="BJ129" s="1125"/>
      <c r="BK129" s="1125"/>
      <c r="BL129" s="1126"/>
      <c r="BM129" s="1124">
        <v>17.87</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486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487</v>
      </c>
      <c r="X130" s="1130"/>
      <c r="Y130" s="1130"/>
      <c r="Z130" s="1131"/>
      <c r="AA130" s="1014">
        <v>1148168</v>
      </c>
      <c r="AB130" s="1015"/>
      <c r="AC130" s="1015"/>
      <c r="AD130" s="1015"/>
      <c r="AE130" s="1016"/>
      <c r="AF130" s="1017">
        <v>1150179</v>
      </c>
      <c r="AG130" s="1015"/>
      <c r="AH130" s="1015"/>
      <c r="AI130" s="1015"/>
      <c r="AJ130" s="1016"/>
      <c r="AK130" s="1017">
        <v>1115097</v>
      </c>
      <c r="AL130" s="1015"/>
      <c r="AM130" s="1015"/>
      <c r="AN130" s="1015"/>
      <c r="AO130" s="1016"/>
      <c r="AP130" s="1132"/>
      <c r="AQ130" s="1133"/>
      <c r="AR130" s="1133"/>
      <c r="AS130" s="1133"/>
      <c r="AT130" s="1134"/>
      <c r="AU130" s="285"/>
      <c r="AV130" s="285"/>
      <c r="AW130" s="285"/>
      <c r="AX130" s="1123" t="s">
        <v>488</v>
      </c>
      <c r="AY130" s="1006"/>
      <c r="AZ130" s="1006"/>
      <c r="BA130" s="1006"/>
      <c r="BB130" s="1006"/>
      <c r="BC130" s="1006"/>
      <c r="BD130" s="1006"/>
      <c r="BE130" s="1007"/>
      <c r="BF130" s="1160">
        <v>0</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489</v>
      </c>
      <c r="X131" s="1168"/>
      <c r="Y131" s="1168"/>
      <c r="Z131" s="1169"/>
      <c r="AA131" s="1061">
        <v>12639430</v>
      </c>
      <c r="AB131" s="1040"/>
      <c r="AC131" s="1040"/>
      <c r="AD131" s="1040"/>
      <c r="AE131" s="1041"/>
      <c r="AF131" s="1039">
        <v>12759016</v>
      </c>
      <c r="AG131" s="1040"/>
      <c r="AH131" s="1040"/>
      <c r="AI131" s="1040"/>
      <c r="AJ131" s="1041"/>
      <c r="AK131" s="1039">
        <v>12786812</v>
      </c>
      <c r="AL131" s="1040"/>
      <c r="AM131" s="1040"/>
      <c r="AN131" s="1040"/>
      <c r="AO131" s="1041"/>
      <c r="AP131" s="1170"/>
      <c r="AQ131" s="1171"/>
      <c r="AR131" s="1171"/>
      <c r="AS131" s="1171"/>
      <c r="AT131" s="1172"/>
      <c r="AU131" s="285"/>
      <c r="AV131" s="285"/>
      <c r="AW131" s="285"/>
      <c r="AX131" s="1142" t="s">
        <v>490</v>
      </c>
      <c r="AY131" s="1093"/>
      <c r="AZ131" s="1093"/>
      <c r="BA131" s="1093"/>
      <c r="BB131" s="1093"/>
      <c r="BC131" s="1093"/>
      <c r="BD131" s="1093"/>
      <c r="BE131" s="1094"/>
      <c r="BF131" s="1143" t="s">
        <v>433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491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492</v>
      </c>
      <c r="W132" s="1153"/>
      <c r="X132" s="1153"/>
      <c r="Y132" s="1153"/>
      <c r="Z132" s="1154"/>
      <c r="AA132" s="1155">
        <v>-0.27149167299999999</v>
      </c>
      <c r="AB132" s="1156"/>
      <c r="AC132" s="1156"/>
      <c r="AD132" s="1156"/>
      <c r="AE132" s="1157"/>
      <c r="AF132" s="1158">
        <v>-0.24399217000000001</v>
      </c>
      <c r="AG132" s="1156"/>
      <c r="AH132" s="1156"/>
      <c r="AI132" s="1156"/>
      <c r="AJ132" s="1157"/>
      <c r="AK132" s="1158">
        <v>0.27561991200000002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493</v>
      </c>
      <c r="W133" s="1136"/>
      <c r="X133" s="1136"/>
      <c r="Y133" s="1136"/>
      <c r="Z133" s="1137"/>
      <c r="AA133" s="1138">
        <v>-0.3</v>
      </c>
      <c r="AB133" s="1139"/>
      <c r="AC133" s="1139"/>
      <c r="AD133" s="1139"/>
      <c r="AE133" s="1140"/>
      <c r="AF133" s="1138">
        <v>-0.2</v>
      </c>
      <c r="AG133" s="1139"/>
      <c r="AH133" s="1139"/>
      <c r="AI133" s="1139"/>
      <c r="AJ133" s="1140"/>
      <c r="AK133" s="1138">
        <v>0</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G16raYYL7lSyHdKcypHEqCN2FDOzDn5TpZrLA2QtJ7d+yq1evn/Be2P8rDhom6AEb43STydqsRY/TyDEtO0Piw==" saltValue="UBRY090GP06BQzDcbPCs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4sEgjgBAgjV1IgLGwbO5eVj9IdSIjtHSEFycV8Ue6PDbya8xCNP+p7GNxN17Sl3yUjtCITxMu7PEfDL2P6LzsA==" saltValue="INvVHDc1FK3hu92E/R0O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M0nyoaoX44OfHWdkXhYGyJpi2E9p10lbMwZjqNBsHFDPey/g4GG9H2Yu5OvvJrFvwrHprS0NaL6ABrN/PG4Xg==" saltValue="CXLc6qP7PIqrs3q9D4lq7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sqref="A1:A1048576"/>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497</v>
      </c>
      <c r="AP7" s="304"/>
      <c r="AQ7" s="305" t="s">
        <v>498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499</v>
      </c>
      <c r="AQ8" s="311" t="s">
        <v>500</v>
      </c>
      <c r="AR8" s="312" t="s">
        <v>501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502</v>
      </c>
      <c r="AL9" s="1179"/>
      <c r="AM9" s="1179"/>
      <c r="AN9" s="1180"/>
      <c r="AO9" s="313">
        <v>3822820</v>
      </c>
      <c r="AP9" s="313">
        <v>52815</v>
      </c>
      <c r="AQ9" s="314">
        <v>73117</v>
      </c>
      <c r="AR9" s="315">
        <v>-27.8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503</v>
      </c>
      <c r="AL10" s="1179"/>
      <c r="AM10" s="1179"/>
      <c r="AN10" s="1180"/>
      <c r="AO10" s="316">
        <v>48231</v>
      </c>
      <c r="AP10" s="316">
        <v>666</v>
      </c>
      <c r="AQ10" s="317">
        <v>5871</v>
      </c>
      <c r="AR10" s="318">
        <v>-88.7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504</v>
      </c>
      <c r="AL11" s="1179"/>
      <c r="AM11" s="1179"/>
      <c r="AN11" s="1180"/>
      <c r="AO11" s="316">
        <v>38791</v>
      </c>
      <c r="AP11" s="316">
        <v>536</v>
      </c>
      <c r="AQ11" s="317">
        <v>5513</v>
      </c>
      <c r="AR11" s="318">
        <v>-90.3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505</v>
      </c>
      <c r="AL12" s="1179"/>
      <c r="AM12" s="1179"/>
      <c r="AN12" s="1180"/>
      <c r="AO12" s="316" t="s">
        <v>506</v>
      </c>
      <c r="AP12" s="316" t="s">
        <v>506</v>
      </c>
      <c r="AQ12" s="317">
        <v>1308</v>
      </c>
      <c r="AR12" s="318" t="s">
        <v>506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507</v>
      </c>
      <c r="AL13" s="1179"/>
      <c r="AM13" s="1179"/>
      <c r="AN13" s="1180"/>
      <c r="AO13" s="316" t="s">
        <v>506</v>
      </c>
      <c r="AP13" s="316" t="s">
        <v>506</v>
      </c>
      <c r="AQ13" s="317">
        <v>3</v>
      </c>
      <c r="AR13" s="318" t="s">
        <v>506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508</v>
      </c>
      <c r="AL14" s="1179"/>
      <c r="AM14" s="1179"/>
      <c r="AN14" s="1180"/>
      <c r="AO14" s="316">
        <v>224299</v>
      </c>
      <c r="AP14" s="316">
        <v>3099</v>
      </c>
      <c r="AQ14" s="317">
        <v>2952</v>
      </c>
      <c r="AR14" s="318">
        <v>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509</v>
      </c>
      <c r="AL15" s="1179"/>
      <c r="AM15" s="1179"/>
      <c r="AN15" s="1180"/>
      <c r="AO15" s="316">
        <v>51257</v>
      </c>
      <c r="AP15" s="316">
        <v>708</v>
      </c>
      <c r="AQ15" s="317">
        <v>1788</v>
      </c>
      <c r="AR15" s="318">
        <v>-60.4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510</v>
      </c>
      <c r="AL16" s="1182"/>
      <c r="AM16" s="1182"/>
      <c r="AN16" s="1183"/>
      <c r="AO16" s="316">
        <v>-293638</v>
      </c>
      <c r="AP16" s="316">
        <v>-4057</v>
      </c>
      <c r="AQ16" s="317">
        <v>-6565</v>
      </c>
      <c r="AR16" s="318">
        <v>-38.200000000000003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3891760</v>
      </c>
      <c r="AP17" s="316">
        <v>53767</v>
      </c>
      <c r="AQ17" s="317">
        <v>83986</v>
      </c>
      <c r="AR17" s="318">
        <v>-36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515</v>
      </c>
      <c r="AL21" s="1174"/>
      <c r="AM21" s="1174"/>
      <c r="AN21" s="1175"/>
      <c r="AO21" s="328">
        <v>4.8899999999999997</v>
      </c>
      <c r="AP21" s="329">
        <v>8.24</v>
      </c>
      <c r="AQ21" s="330">
        <v>-3.35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516</v>
      </c>
      <c r="AL22" s="1174"/>
      <c r="AM22" s="1174"/>
      <c r="AN22" s="1175"/>
      <c r="AO22" s="333">
        <v>98.2</v>
      </c>
      <c r="AP22" s="334">
        <v>98.1</v>
      </c>
      <c r="AQ22" s="335">
        <v>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497</v>
      </c>
      <c r="AP30" s="304"/>
      <c r="AQ30" s="305" t="s">
        <v>498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499</v>
      </c>
      <c r="AQ31" s="311" t="s">
        <v>500</v>
      </c>
      <c r="AR31" s="312" t="s">
        <v>501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520</v>
      </c>
      <c r="AL32" s="1190"/>
      <c r="AM32" s="1190"/>
      <c r="AN32" s="1191"/>
      <c r="AO32" s="343">
        <v>1247195</v>
      </c>
      <c r="AP32" s="343">
        <v>17231</v>
      </c>
      <c r="AQ32" s="344">
        <v>53780</v>
      </c>
      <c r="AR32" s="345">
        <v>-68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521</v>
      </c>
      <c r="AL33" s="1190"/>
      <c r="AM33" s="1190"/>
      <c r="AN33" s="1191"/>
      <c r="AO33" s="343" t="s">
        <v>506</v>
      </c>
      <c r="AP33" s="343" t="s">
        <v>506</v>
      </c>
      <c r="AQ33" s="344" t="s">
        <v>506</v>
      </c>
      <c r="AR33" s="345" t="s">
        <v>506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522</v>
      </c>
      <c r="AL34" s="1190"/>
      <c r="AM34" s="1190"/>
      <c r="AN34" s="1191"/>
      <c r="AO34" s="343" t="s">
        <v>506</v>
      </c>
      <c r="AP34" s="343" t="s">
        <v>506</v>
      </c>
      <c r="AQ34" s="344">
        <v>5</v>
      </c>
      <c r="AR34" s="345" t="s">
        <v>506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523</v>
      </c>
      <c r="AL35" s="1190"/>
      <c r="AM35" s="1190"/>
      <c r="AN35" s="1191"/>
      <c r="AO35" s="343">
        <v>118843</v>
      </c>
      <c r="AP35" s="343">
        <v>1642</v>
      </c>
      <c r="AQ35" s="344">
        <v>13935</v>
      </c>
      <c r="AR35" s="345">
        <v>-88.2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524</v>
      </c>
      <c r="AL36" s="1190"/>
      <c r="AM36" s="1190"/>
      <c r="AN36" s="1191"/>
      <c r="AO36" s="343">
        <v>43876</v>
      </c>
      <c r="AP36" s="343">
        <v>606</v>
      </c>
      <c r="AQ36" s="344">
        <v>1226</v>
      </c>
      <c r="AR36" s="345">
        <v>-50.6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525</v>
      </c>
      <c r="AL37" s="1190"/>
      <c r="AM37" s="1190"/>
      <c r="AN37" s="1191"/>
      <c r="AO37" s="343">
        <v>33560</v>
      </c>
      <c r="AP37" s="343">
        <v>464</v>
      </c>
      <c r="AQ37" s="344">
        <v>824</v>
      </c>
      <c r="AR37" s="345">
        <v>-43.7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526</v>
      </c>
      <c r="AL38" s="1193"/>
      <c r="AM38" s="1193"/>
      <c r="AN38" s="1194"/>
      <c r="AO38" s="346" t="s">
        <v>506</v>
      </c>
      <c r="AP38" s="346" t="s">
        <v>506</v>
      </c>
      <c r="AQ38" s="347">
        <v>1</v>
      </c>
      <c r="AR38" s="335" t="s">
        <v>506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527</v>
      </c>
      <c r="AL39" s="1193"/>
      <c r="AM39" s="1193"/>
      <c r="AN39" s="1194"/>
      <c r="AO39" s="343">
        <v>-293134</v>
      </c>
      <c r="AP39" s="343">
        <v>-4050</v>
      </c>
      <c r="AQ39" s="344">
        <v>-3983</v>
      </c>
      <c r="AR39" s="345">
        <v>1.7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528</v>
      </c>
      <c r="AL40" s="1190"/>
      <c r="AM40" s="1190"/>
      <c r="AN40" s="1191"/>
      <c r="AO40" s="343">
        <v>-1115097</v>
      </c>
      <c r="AP40" s="343">
        <v>-15406</v>
      </c>
      <c r="AQ40" s="344">
        <v>-48081</v>
      </c>
      <c r="AR40" s="345">
        <v>-68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35243</v>
      </c>
      <c r="AP41" s="343">
        <v>487</v>
      </c>
      <c r="AQ41" s="344">
        <v>17707</v>
      </c>
      <c r="AR41" s="345">
        <v>-97.2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497</v>
      </c>
      <c r="AN49" s="1186" t="s">
        <v>532</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533</v>
      </c>
      <c r="AO50" s="360" t="s">
        <v>534</v>
      </c>
      <c r="AP50" s="361" t="s">
        <v>535</v>
      </c>
      <c r="AQ50" s="362" t="s">
        <v>536</v>
      </c>
      <c r="AR50" s="363" t="s">
        <v>537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1762079</v>
      </c>
      <c r="AN51" s="365">
        <v>24391</v>
      </c>
      <c r="AO51" s="366">
        <v>-16.2</v>
      </c>
      <c r="AP51" s="367">
        <v>47278</v>
      </c>
      <c r="AQ51" s="368">
        <v>-28.6</v>
      </c>
      <c r="AR51" s="369">
        <v>12.4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1018305</v>
      </c>
      <c r="AN52" s="373">
        <v>14096</v>
      </c>
      <c r="AO52" s="374">
        <v>-28.6</v>
      </c>
      <c r="AP52" s="375">
        <v>24096</v>
      </c>
      <c r="AQ52" s="376">
        <v>-24.3</v>
      </c>
      <c r="AR52" s="377">
        <v>-4.3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2083872</v>
      </c>
      <c r="AN53" s="365">
        <v>28847</v>
      </c>
      <c r="AO53" s="366">
        <v>18.3</v>
      </c>
      <c r="AP53" s="367">
        <v>67319</v>
      </c>
      <c r="AQ53" s="368">
        <v>42.4</v>
      </c>
      <c r="AR53" s="369">
        <v>-24.1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814656</v>
      </c>
      <c r="AN54" s="373">
        <v>11277</v>
      </c>
      <c r="AO54" s="374">
        <v>-20</v>
      </c>
      <c r="AP54" s="375">
        <v>38101</v>
      </c>
      <c r="AQ54" s="376">
        <v>58.1</v>
      </c>
      <c r="AR54" s="377">
        <v>-78.099999999999994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2543944</v>
      </c>
      <c r="AN55" s="365">
        <v>35094</v>
      </c>
      <c r="AO55" s="366">
        <v>21.7</v>
      </c>
      <c r="AP55" s="367">
        <v>70615</v>
      </c>
      <c r="AQ55" s="368">
        <v>4.9000000000000004</v>
      </c>
      <c r="AR55" s="369">
        <v>16.8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1158489</v>
      </c>
      <c r="AN56" s="373">
        <v>15982</v>
      </c>
      <c r="AO56" s="374">
        <v>41.7</v>
      </c>
      <c r="AP56" s="375">
        <v>37382</v>
      </c>
      <c r="AQ56" s="376">
        <v>-1.9</v>
      </c>
      <c r="AR56" s="377">
        <v>43.6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2013331</v>
      </c>
      <c r="AN57" s="365">
        <v>27752</v>
      </c>
      <c r="AO57" s="366">
        <v>-20.9</v>
      </c>
      <c r="AP57" s="367">
        <v>69185</v>
      </c>
      <c r="AQ57" s="368">
        <v>-2</v>
      </c>
      <c r="AR57" s="369">
        <v>-18.899999999999999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756911</v>
      </c>
      <c r="AN58" s="373">
        <v>10434</v>
      </c>
      <c r="AO58" s="374">
        <v>-34.700000000000003</v>
      </c>
      <c r="AP58" s="375">
        <v>38519</v>
      </c>
      <c r="AQ58" s="376">
        <v>3</v>
      </c>
      <c r="AR58" s="377">
        <v>-37.700000000000003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1572016</v>
      </c>
      <c r="AN59" s="365">
        <v>21718</v>
      </c>
      <c r="AO59" s="366">
        <v>-21.7</v>
      </c>
      <c r="AP59" s="367">
        <v>70166</v>
      </c>
      <c r="AQ59" s="368">
        <v>1.4</v>
      </c>
      <c r="AR59" s="369">
        <v>-23.1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776822</v>
      </c>
      <c r="AN60" s="373">
        <v>10732</v>
      </c>
      <c r="AO60" s="374">
        <v>2.9</v>
      </c>
      <c r="AP60" s="375">
        <v>36115</v>
      </c>
      <c r="AQ60" s="376">
        <v>-6.2</v>
      </c>
      <c r="AR60" s="377">
        <v>9.1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1995048</v>
      </c>
      <c r="AN61" s="380">
        <v>27560</v>
      </c>
      <c r="AO61" s="381">
        <v>-3.8</v>
      </c>
      <c r="AP61" s="382">
        <v>64913</v>
      </c>
      <c r="AQ61" s="383">
        <v>3.6</v>
      </c>
      <c r="AR61" s="369">
        <v>-7.4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905037</v>
      </c>
      <c r="AN62" s="373">
        <v>12504</v>
      </c>
      <c r="AO62" s="374">
        <v>-7.7</v>
      </c>
      <c r="AP62" s="375">
        <v>34843</v>
      </c>
      <c r="AQ62" s="376">
        <v>5.7</v>
      </c>
      <c r="AR62" s="377">
        <v>-13.4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grhC70M1Tq2QqF9hBA6t15s6VrKKIjQNhuWYiRgpa97APuwVNYnOLxRRYmySvBgcVqkzz2HUib3+wHPLEwti3g==" saltValue="MjVNqUfnOysNvcfG6ldj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546</v>
      </c>
    </row>
    <row r="120" spans="125:125" ht="13.5" hidden="1" customHeight="1"/>
    <row r="121" spans="125:125" ht="13.5" hidden="1" customHeight="1">
      <c r="DU121" s="291"/>
    </row>
  </sheetData>
  <sheetProtection algorithmName="SHA-512" hashValue="rBGsNvW2Q/GCVV4bkGCCXfkE8j4AlCm9mAkhJI3detzn3QeN83KK7R0lWwV21O6XYvbW/Pi/vj5PNOfdumvgAA==" saltValue="qgKp3H+XJohHwKJ9WfKr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547</v>
      </c>
    </row>
  </sheetData>
  <sheetProtection algorithmName="SHA-512" hashValue="CFK+rn2vBjag7cbUeo8yDX+Q83StKdgTgV8oKfQA3eTkBFG0qiQifKS8igZmlPHpHMPfj2Dh/prP6IRWzC1Tsw==" saltValue="OeYfSvhnrbyMVu1WuBp0v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98" t="s">
        <v>3</v>
      </c>
      <c r="D47" s="1198"/>
      <c r="E47" s="1199"/>
      <c r="F47" s="11">
        <v>4.79</v>
      </c>
      <c r="G47" s="12">
        <v>5.04</v>
      </c>
      <c r="H47" s="12">
        <v>8.36</v>
      </c>
      <c r="I47" s="12">
        <v>11.18</v>
      </c>
      <c r="J47" s="13">
        <v>11.05</v>
      </c>
    </row>
    <row r="48" spans="2:10" ht="57.75" customHeight="1">
      <c r="B48" s="14"/>
      <c r="C48" s="1200" t="s">
        <v>4</v>
      </c>
      <c r="D48" s="1200"/>
      <c r="E48" s="1201"/>
      <c r="F48" s="15">
        <v>5.36</v>
      </c>
      <c r="G48" s="16">
        <v>4.55</v>
      </c>
      <c r="H48" s="16">
        <v>5.08</v>
      </c>
      <c r="I48" s="16">
        <v>5.63</v>
      </c>
      <c r="J48" s="17">
        <v>5.84</v>
      </c>
    </row>
    <row r="49" spans="2:10" ht="57.75" customHeight="1" thickBot="1">
      <c r="B49" s="18"/>
      <c r="C49" s="1202" t="s">
        <v>5</v>
      </c>
      <c r="D49" s="1202"/>
      <c r="E49" s="1203"/>
      <c r="F49" s="19" t="s">
        <v>553</v>
      </c>
      <c r="G49" s="20" t="s">
        <v>554</v>
      </c>
      <c r="H49" s="20">
        <v>3.95</v>
      </c>
      <c r="I49" s="20">
        <v>3.49</v>
      </c>
      <c r="J49" s="21">
        <v>7.0000000000000007E-2</v>
      </c>
    </row>
    <row r="50" spans="2:10" ht="13.5" customHeight="1"/>
  </sheetData>
  <sheetProtection algorithmName="SHA-512" hashValue="7yL6OTKYxv9vYvP6VDDpQSA4fvmi8vT1xrd0o5mBrGtYgoxqeg/MO+Sfhc25/PVxaoxi6midr5EF7CPrgsIt9g==" saltValue="4ZauezPgvQOtd7h1beFk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武蔵村山市</cp:lastModifiedBy>
  <cp:lastPrinted>2021-03-15T23:08:04Z</cp:lastPrinted>
  <dcterms:created xsi:type="dcterms:W3CDTF">2021-02-05T02:04:02Z</dcterms:created>
  <dcterms:modified xsi:type="dcterms:W3CDTF">2021-03-15T23:08:07Z</dcterms:modified>
  <cp:category/>
</cp:coreProperties>
</file>