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W38" i="9"/>
  <c r="BW39" i="9" s="1"/>
  <c r="BW40" i="9" s="1"/>
  <c r="BW41" i="9" s="1"/>
  <c r="BW42" i="9" s="1"/>
  <c r="BW43" i="9" s="1"/>
  <c r="BE38" i="9"/>
  <c r="AM38" i="9"/>
  <c r="U38" i="9"/>
  <c r="C38" i="9"/>
  <c r="CO37" i="9"/>
  <c r="BW37" i="9"/>
  <c r="BE37" i="9"/>
  <c r="AM37" i="9"/>
  <c r="U37" i="9"/>
  <c r="C37" i="9"/>
  <c r="CO36" i="9"/>
  <c r="BW36" i="9"/>
  <c r="BE36" i="9"/>
  <c r="AM36" i="9"/>
  <c r="C36" i="9"/>
  <c r="CO35" i="9"/>
  <c r="BW35" i="9"/>
  <c r="AM35" i="9"/>
  <c r="CO34" i="9"/>
  <c r="BW34" i="9"/>
  <c r="AM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<sst xmlns="http://schemas.openxmlformats.org/spreadsheetml/2006/main" count="1030" uniqueCount="573">
  <si>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</si>
  <si>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</si>
  <si>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</si>
  <si>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</si>
  <si>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</si>
  <si>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</si>
  <si>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</si>
  <si>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</si>
  <si>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</si>
  <si>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</si>
  <si>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</si>
  <si>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</si>
  <si>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</si>
  <si>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</si>
  <si>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</si>
  <si>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</si>
  <si>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</si>
  <si>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</si>
  <si>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</si>
  <si>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</si>
  <si>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</si>
  <si>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</si>
  <si>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</si>
  <si>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</si>
  <si>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</si>
  <si>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</si>
  <si>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</si>
  <si>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</si>
  <si>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</si>
  <si>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</si>
  <si>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</si>
  <si>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</si>
  <si>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</si>
  <si>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</si>
  <si>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</si>
  <si>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</si>
  <si>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</si>
  <si>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</si>
  <si>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</si>
  <si>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</si>
  <si>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</si>
  <si>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</si>
  <si>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</si>
  <si>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</si>
  <si>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</si>
  <si>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</si>
  <si>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</si>
  <si>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</si>
  <si>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</si>
  <si>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</si>
  <si>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</si>
  <si>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</si>
  <si>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</si>
  <si>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</si>
  <si>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</si>
  <si>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</si>
  <si>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</si>
  <si>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</si>
  <si>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</si>
  <si>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</si>
  <si>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</si>
  <si>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</si>
  <si>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</si>
  <si>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</si>
  <si>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</si>
  <si>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</si>
  <si>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</si>
  <si>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</si>
  <si>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</si>
  <si>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</si>
  <si>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</si>
  <si>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</si>
  <si>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</si>
  <si>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</si>
  <si>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</si>
  <si>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</si>
  <si>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</si>
  <si>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</si>
  <si>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</si>
  <si>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</si>
  <si>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</si>
  <si>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武蔵村山市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</si>
  <si>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</si>
  <si>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</si>
  <si>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</si>
  <si>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</si>
  <si>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</si>
  <si>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</si>
  <si>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</si>
  <si>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</si>
  <si>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</si>
  <si>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</si>
  <si>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</si>
  <si>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</si>
  <si>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</si>
  <si>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</si>
  <si>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</si>
  <si>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</si>
  <si>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</si>
  <si>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</si>
  <si>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</si>
  <si>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</si>
  <si>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</si>
  <si>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</si>
  <si>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</si>
  <si>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</si>
  <si>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</si>
  <si>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</si>
  <si>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</si>
  <si>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</si>
  <si>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</si>
  <si>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</si>
  <si>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</si>
  <si>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</si>
  <si>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</si>
  <si>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</si>
  <si>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</si>
  <si>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</si>
  <si>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</si>
  <si>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</si>
  <si>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</si>
  <si>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</si>
  <si>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</si>
  <si>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</si>
  <si>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</si>
  <si>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</si>
  <si>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</si>
  <si>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</si>
  <si>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</si>
  <si>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</si>
  <si>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</si>
  <si>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</si>
  <si>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</si>
  <si>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</si>
  <si>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</si>
  <si>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</si>
  <si>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</si>
  <si>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</si>
  <si>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</si>
  <si>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</si>
  <si>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</si>
  <si>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</si>
  <si>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</si>
  <si>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</si>
  <si>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</si>
  <si>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</si>
  <si>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</si>
  <si>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</si>
  <si>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</si>
  <si>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</si>
  <si>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</si>
  <si>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</si>
  <si>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</si>
  <si>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</si>
  <si>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</si>
  <si>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</si>
  <si>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</si>
  <si>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</si>
  <si>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</si>
  <si>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</si>
  <si>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</si>
  <si>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</si>
  <si>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</si>
  <si>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</si>
  <si>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</si>
  <si>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</si>
  <si>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</si>
  <si>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</si>
  <si>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</si>
  <si>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</si>
  <si>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</si>
  <si>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</si>
  <si>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</si>
  <si>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</si>
  <si>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</si>
  <si>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</si>
  <si>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</si>
  <si>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</si>
  <si>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</si>
  <si>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</si>
  <si>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</si>
  <si>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</si>
  <si>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</si>
  <si>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</si>
  <si>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</si>
  <si>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</si>
  <si>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</si>
  <si>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</si>
  <si>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</si>
  <si>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</si>
  <si>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</si>
  <si>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</si>
  <si>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</si>
  <si>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</si>
  <si>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東京都武蔵村山市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</si>
  <si>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</si>
  <si>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</si>
  <si>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</si>
  <si>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</si>
  <si>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</si>
  <si>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</si>
  <si>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</si>
  <si>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</si>
  <si>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</si>
  <si>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</si>
  <si>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</si>
  <si>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</si>
  <si>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</si>
  <si>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</si>
  <si>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</si>
  <si>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</si>
  <si>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</si>
  <si>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</si>
  <si>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</si>
  <si>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</si>
  <si>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</si>
  <si>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</si>
  <si>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</si>
  <si>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</si>
  <si>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</si>
  <si>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</si>
  <si>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</si>
  <si>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</si>
  <si>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</si>
  <si>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</si>
  <si>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</si>
  <si>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</si>
  <si>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</si>
  <si>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</si>
  <si>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</si>
  <si>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</si>
  <si>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</si>
  <si>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</si>
  <si>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</si>
  <si>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</si>
  <si>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</si>
  <si>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</si>
  <si>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</si>
  <si>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</si>
  <si>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</si>
  <si>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</si>
  <si>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</si>
  <si>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</si>
  <si>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</si>
  <si>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</si>
  <si>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</si>
  <si>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</si>
  <si>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</si>
  <si>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</si>
  <si>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</si>
  <si>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</si>
  <si>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</si>
  <si>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</si>
  <si>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</si>
  <si>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</si>
  <si>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</si>
  <si>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</si>
  <si>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</si>
  <si>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</si>
  <si>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</si>
  <si>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</si>
  <si>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</si>
  <si>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</si>
  <si>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</si>
  <si>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</si>
  <si>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</si>
  <si>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</si>
  <si>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</si>
  <si>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</si>
  <si>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</si>
  <si>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</si>
  <si>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</si>
  <si>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</si>
  <si>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</si>
  <si>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</si>
  <si>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</si>
  <si>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</si>
  <si>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</si>
  <si>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</si>
  <si>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</si>
  <si>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</si>
  <si>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</si>
  <si>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</si>
  <si>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</si>
  <si>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</si>
  <si>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</si>
  <si>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</si>
  <si>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</si>
  <si>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</si>
  <si>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</si>
  <si>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</si>
  <si>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</si>
  <si>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</si>
  <si>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</si>
  <si>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</si>
  <si>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</si>
  <si>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</si>
  <si>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</si>
  <si>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</si>
  <si>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</si>
  <si>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</si>
  <si>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</si>
  <si>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</si>
  <si>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</si>
  <si>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</si>
  <si>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</si>
  <si>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</si>
  <si>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</si>
  <si>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</si>
  <si>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</si>
  <si>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宅地造成</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</si>
  <si>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</si>
  <si>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</si>
  <si>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</si>
  <si>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</si>
  <si>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</si>
  <si>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</si>
  <si>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</si>
  <si>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</si>
  <si>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</si>
  <si>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</si>
  <si>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</si>
  <si>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</si>
  <si>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</si>
  <si>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</si>
  <si>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</si>
  <si>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</si>
  <si>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</si>
  <si>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</si>
  <si>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</si>
  <si>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</si>
  <si>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</si>
  <si>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</si>
  <si>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</si>
  <si>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</si>
  <si>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</si>
  <si>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</si>
  <si>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</si>
  <si>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</si>
  <si>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</si>
  <si>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</si>
  <si>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</si>
  <si>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東京都武蔵村山市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</si>
  <si>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</si>
  <si>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</si>
  <si>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</si>
  <si>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</si>
  <si>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</si>
  <si>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</si>
  <si>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</si>
  <si>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</si>
  <si>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</si>
  <si>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</si>
  <si>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</si>
  <si>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</si>
  <si>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</si>
  <si>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</si>
  <si>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</si>
  <si>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</si>
  <si>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</si>
  <si>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</si>
  <si>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</si>
  <si>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</si>
  <si>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都市核地区土地区画整理事業特別会計（一般会計）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</si>
  <si>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</si>
  <si>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</si>
  <si>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</si>
  <si>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</si>
  <si>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</si>
  <si>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</si>
  <si>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</si>
  <si>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</si>
  <si>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</si>
  <si>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</si>
  <si>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</si>
  <si>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</si>
  <si>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</si>
  <si>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</si>
  <si>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</si>
  <si>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</si>
  <si>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下水道事業特別会計</t>
    <phoneticPr fontId="5"/>
  </si>
  <si>
    <t>法非適用企業</t>
    <phoneticPr fontId="5"/>
  </si>
  <si>
    <t>都市核地区土地区画整理事業特別会計（特別会計）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</si>
  <si>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</si>
  <si>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</si>
  <si>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</si>
  <si>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</si>
  <si>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</si>
  <si>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</si>
  <si>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</si>
  <si>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</si>
  <si>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</si>
  <si>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</si>
  <si>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</si>
  <si>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</si>
  <si>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</si>
  <si>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</si>
  <si>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</si>
  <si>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</si>
  <si>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</si>
  <si>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</si>
  <si>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</si>
  <si>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</si>
  <si>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</si>
  <si>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</si>
  <si>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</si>
  <si>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</si>
  <si>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</si>
  <si>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</si>
  <si>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</si>
  <si>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</si>
  <si>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</si>
  <si>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</si>
  <si>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</si>
  <si>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</si>
  <si>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</si>
  <si>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</si>
  <si>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</si>
  <si>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</si>
  <si>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</si>
  <si>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</si>
  <si>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</si>
  <si>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</si>
  <si>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</si>
  <si>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</si>
  <si>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</si>
  <si>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</si>
  <si>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</si>
  <si>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</si>
  <si>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</si>
  <si>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</si>
  <si>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</si>
  <si>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</si>
  <si>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</si>
  <si>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</si>
  <si>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都市核地区土地区画整理事業特別会計（特別会計）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</si>
  <si>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</si>
  <si>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</si>
  <si>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下水道事業特別会計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</si>
  <si>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</si>
  <si>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</si>
  <si>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</si>
  <si>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</si>
  <si>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</si>
  <si>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</si>
  <si>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</si>
  <si>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</si>
  <si>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</si>
  <si>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</si>
  <si>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</si>
  <si>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</si>
  <si>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</si>
  <si>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</si>
  <si>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</si>
  <si>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</si>
  <si>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</si>
  <si>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</si>
  <si>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</si>
  <si>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</si>
  <si>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</si>
  <si>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</si>
  <si>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</si>
  <si>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</si>
  <si>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</si>
  <si>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</si>
  <si>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</si>
  <si>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</si>
  <si>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</si>
  <si>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</si>
  <si>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</si>
  <si>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</si>
  <si>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</si>
  <si>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</si>
  <si>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</si>
  <si>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</si>
  <si>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</si>
  <si>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</si>
  <si>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</si>
  <si>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</si>
  <si>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</si>
  <si>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</si>
  <si>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</si>
  <si>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</si>
  <si>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</si>
  <si>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</si>
  <si>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</si>
  <si>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</si>
  <si>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</si>
  <si>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</si>
  <si>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</si>
  <si>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</si>
  <si>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</si>
  <si>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</si>
  <si>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</si>
  <si>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</si>
  <si>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</si>
  <si>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</si>
  <si>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</si>
  <si>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</si>
  <si>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</si>
  <si>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</si>
  <si>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</si>
  <si>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</si>
  <si>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</si>
  <si>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</si>
  <si>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</si>
  <si>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</si>
  <si>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</si>
  <si>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</si>
  <si>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</si>
  <si>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</si>
  <si>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</si>
  <si>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</si>
  <si>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</si>
  <si>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</si>
  <si>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</si>
  <si>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</si>
  <si>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</si>
  <si>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</si>
  <si>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</si>
  <si>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</si>
  <si>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</si>
  <si>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</si>
  <si>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</si>
  <si>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0.63</t>
  </si>
  <si>
    <t>▲ 1.02</t>
  </si>
  <si>
    <t>一般会計</t>
  </si>
  <si>
    <t>国民健康保険事業特別会計</t>
  </si>
  <si>
    <t>介護保険特別会計</t>
  </si>
  <si>
    <t>後期高齢者医療特別会計</t>
  </si>
  <si>
    <t>下水道事業特別会計</t>
  </si>
  <si>
    <t>都市核地区土地区画整理事業特別会計（一般会計）</t>
  </si>
  <si>
    <t>都市核地区土地区画整理事業特別会計（特別会計）</t>
  </si>
  <si>
    <t>その他会計（赤字）</t>
  </si>
  <si>
    <t>その他会計（黒字）</t>
  </si>
  <si>
    <t>-</t>
    <phoneticPr fontId="2"/>
  </si>
  <si>
    <t>-</t>
    <phoneticPr fontId="2"/>
  </si>
  <si>
    <t>-</t>
    <phoneticPr fontId="2"/>
  </si>
  <si>
    <t>-</t>
    <phoneticPr fontId="2"/>
  </si>
  <si>
    <t>-</t>
    <phoneticPr fontId="2"/>
  </si>
  <si>
    <t>東京都後期高齢者医療広域連合（一般会計）</t>
    <phoneticPr fontId="2"/>
  </si>
  <si>
    <t>東京都後期高齢者医療広域連合（後期高齢者医療特別会計）</t>
    <phoneticPr fontId="2"/>
  </si>
  <si>
    <t>東京たま広域資源循環組合（一般会計）</t>
    <phoneticPr fontId="2"/>
  </si>
  <si>
    <t>瑞穂斎場組合（一般会計）</t>
    <phoneticPr fontId="2"/>
  </si>
  <si>
    <t>昭和病院企業団（一般会計）</t>
    <rPh sb="0" eb="2">
      <t>ショウワ</t>
    </rPh>
    <rPh sb="2" eb="4">
      <t>ビョウイン</t>
    </rPh>
    <rPh sb="4" eb="6">
      <t>キギョウ</t>
    </rPh>
    <rPh sb="6" eb="7">
      <t>ダン</t>
    </rPh>
    <rPh sb="8" eb="10">
      <t>イッパン</t>
    </rPh>
    <rPh sb="10" eb="12">
      <t>カイケイ</t>
    </rPh>
    <phoneticPr fontId="22"/>
  </si>
  <si>
    <t>湖南衛生組合（一般会計）</t>
    <rPh sb="0" eb="2">
      <t>コナン</t>
    </rPh>
    <rPh sb="2" eb="4">
      <t>エイセイ</t>
    </rPh>
    <rPh sb="4" eb="6">
      <t>クミアイ</t>
    </rPh>
    <rPh sb="7" eb="9">
      <t>イッパン</t>
    </rPh>
    <rPh sb="9" eb="11">
      <t>カイケイ</t>
    </rPh>
    <phoneticPr fontId="2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</si>
  <si>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</si>
  <si>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2"/>
  </si>
  <si>
    <t>東京都市町村職員退職手当組合（一般会計）</t>
    <rPh sb="0" eb="3">
      <t>トウキョウト</t>
    </rPh>
    <rPh sb="3" eb="6">
      <t>シチョウソン</t>
    </rPh>
    <rPh sb="6" eb="8">
      <t>ショクイン</t>
    </rPh>
    <rPh sb="8" eb="10">
      <t>タイショク</t>
    </rPh>
    <rPh sb="10" eb="12">
      <t>テアテ</t>
    </rPh>
    <rPh sb="12" eb="14">
      <t>クミアイ</t>
    </rPh>
    <rPh sb="15" eb="17">
      <t>イッパン</t>
    </rPh>
    <rPh sb="17" eb="19">
      <t>カイケイ</t>
    </rPh>
    <phoneticPr fontId="22"/>
  </si>
  <si>
    <t>小平・村山・大和衛生組合（一般会計）</t>
    <rPh sb="0" eb="2">
      <t>コダイラ</t>
    </rPh>
    <rPh sb="3" eb="5">
      <t>ムラヤマ</t>
    </rPh>
    <rPh sb="6" eb="8">
      <t>ヤマト</t>
    </rPh>
    <rPh sb="8" eb="10">
      <t>エイセイ</t>
    </rPh>
    <rPh sb="10" eb="12">
      <t>クミアイ</t>
    </rPh>
    <rPh sb="13" eb="15">
      <t>イッパン</t>
    </rPh>
    <rPh sb="15" eb="17">
      <t>カイケイ</t>
    </rPh>
    <phoneticPr fontId="22"/>
  </si>
  <si>
    <t>東京都市町村議会議員公務災害補償等組合（一般会計）</t>
    <rPh sb="0" eb="3">
      <t>トウキョウト</t>
    </rPh>
    <rPh sb="3" eb="6">
      <t>シチョウソン</t>
    </rPh>
    <rPh sb="6" eb="8">
      <t>ギカイ</t>
    </rPh>
    <rPh sb="8" eb="10">
      <t>ギイン</t>
    </rPh>
    <rPh sb="10" eb="12">
      <t>コウム</t>
    </rPh>
    <rPh sb="12" eb="14">
      <t>サイガイ</t>
    </rPh>
    <rPh sb="14" eb="17">
      <t>ホショウトウ</t>
    </rPh>
    <rPh sb="17" eb="19">
      <t>クミアイ</t>
    </rPh>
    <rPh sb="20" eb="22">
      <t>イッパン</t>
    </rPh>
    <rPh sb="22" eb="24">
      <t>カイケイ</t>
    </rPh>
    <phoneticPr fontId="22"/>
  </si>
  <si>
    <t>-</t>
    <phoneticPr fontId="2"/>
  </si>
  <si>
    <t>-</t>
    <phoneticPr fontId="2"/>
  </si>
  <si>
    <t>法適用企業</t>
    <rPh sb="0" eb="1">
      <t>ホウ</t>
    </rPh>
    <rPh sb="1" eb="3">
      <t>テキヨウ</t>
    </rPh>
    <rPh sb="3" eb="5">
      <t>キギョウ</t>
    </rPh>
    <phoneticPr fontId="2"/>
  </si>
  <si>
    <t>○</t>
    <phoneticPr fontId="2"/>
  </si>
  <si>
    <t>武蔵村山市土地開発公社</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</si>
  <si>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</si>
  <si>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</si>
  <si>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</si>
  <si>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</si>
  <si>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</si>
  <si>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</si>
  <si>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</si>
  <si>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</si>
  <si>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</si>
  <si>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</si>
  <si>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</si>
  <si>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</si>
  <si>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</si>
  <si>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</si>
  <si>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</si>
  <si>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</si>
  <si>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実質公債費比率の各年度の推移は、平成23年度が2.0％、平成24年度が2.0％、平成25年度が1.0％、平成26年度が△0.1％、平成27年度が△0.6％となっています。実質公債費比率、将来負担比率ともに類似団体平均を下回っており、健全な水準といえます。
　しかし、近年、臨時財政対策債の発行可能額満額借入れや公共施設の老朽化に伴う改修工事の財源としての地方債の借入額が年々増加しているため、これに伴う元利償還金が今後増加する見込です。
　今後においては、事業の必要性等を充分に検討し、起債に大きく依存しない財政運営に努めるとともに、市税等の納税指導や徴収強化を図り、引き続き健全な水準を維持できるよう努めます。
</t>
    <rPh sb="86" eb="88">
      <t>ジッシツ</t>
    </rPh>
    <rPh sb="88" eb="91">
      <t>コウサイヒ</t>
    </rPh>
    <rPh sb="91" eb="93">
      <t>ヒリツ</t>
    </rPh>
    <rPh sb="94" eb="96">
      <t>ショウライ</t>
    </rPh>
    <rPh sb="96" eb="98">
      <t>フタン</t>
    </rPh>
    <rPh sb="98" eb="100">
      <t>ヒリツ</t>
    </rPh>
    <rPh sb="110" eb="112">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</si>
</sst>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32411</c:v>
                </c:pt>
                <c:pt idx="1">
                  <c:v>29320</c:v>
                </c:pt>
                <c:pt idx="2">
                  <c:v>23972</c:v>
                </c:pt>
                <c:pt idx="3">
                  <c:v>29101</c:v>
                </c:pt>
                <c:pt idx="4">
                  <c:v>24391</c:v>
                </c:pt>
              </c:numCache>
            </c:numRef>
          </c:val>
          <c:smooth val="0"/>
        </c:ser>
        <c:dLbls>
          <c:showLegendKey val="0"/>
          <c:showVal val="0"/>
          <c:showCatName val="0"/>
          <c:showSerName val="0"/>
          <c:showPercent val="0"/>
          <c:showBubbleSize val="0"/>
        </c:dLbls>
        <c:marker val="1"/>
        <c:smooth val="0"/>
        <c:axId val="206453760"/>
        <c:axId val="135559936"/>
      </c:lineChart>
      <c:catAx>
        <c:axId val="2064537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559936"/>
        <c:crosses val="autoZero"/>
        <c:auto val="1"/>
        <c:lblAlgn val="ctr"/>
        <c:lblOffset val="100"/>
        <c:tickLblSkip val="1"/>
        <c:tickMarkSkip val="1"/>
        <c:noMultiLvlLbl val="0"/>
      </c:catAx>
      <c:valAx>
        <c:axId val="1355599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453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7.07</c:v>
                </c:pt>
                <c:pt idx="1">
                  <c:v>6.57</c:v>
                </c:pt>
                <c:pt idx="2">
                  <c:v>5.77</c:v>
                </c:pt>
                <c:pt idx="3">
                  <c:v>6.61</c:v>
                </c:pt>
                <c:pt idx="4">
                  <c:v>5.36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3.21</c:v>
                </c:pt>
                <c:pt idx="1">
                  <c:v>4.3</c:v>
                </c:pt>
                <c:pt idx="2">
                  <c:v>4.3600000000000003</c:v>
                </c:pt>
                <c:pt idx="3">
                  <c:v>4.6500000000000004</c:v>
                </c:pt>
                <c:pt idx="4">
                  <c:v>4.79</c:v>
                </c:pt>
              </c:numCache>
            </c:numRef>
          </c:val>
        </c:ser>
        <c:dLbls>
          <c:showLegendKey val="0"/>
          <c:showVal val="0"/>
          <c:showCatName val="0"/>
          <c:showSerName val="0"/>
          <c:showPercent val="0"/>
          <c:showBubbleSize val="0"/>
        </c:dLbls>
        <c:gapWidth val="250"/>
        <c:overlap val="100"/>
        <c:axId val="206915584"/>
        <c:axId val="133925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0.28000000000000003</c:v>
                </c:pt>
                <c:pt idx="1">
                  <c:v>0.69</c:v>
                </c:pt>
                <c:pt idx="2">
                  <c:v>-0.63</c:v>
                </c:pt>
                <c:pt idx="3">
                  <c:v>1.03</c:v>
                </c:pt>
                <c:pt idx="4">
                  <c:v>-1.02</c:v>
                </c:pt>
              </c:numCache>
            </c:numRef>
          </c:val>
          <c:smooth val="0"/>
        </c:ser>
        <c:dLbls>
          <c:showLegendKey val="0"/>
          <c:showVal val="0"/>
          <c:showCatName val="0"/>
          <c:showSerName val="0"/>
          <c:showPercent val="0"/>
          <c:showBubbleSize val="0"/>
        </c:dLbls>
        <c:marker val="1"/>
        <c:smooth val="0"/>
        <c:axId val="206915584"/>
        <c:axId val="133925120"/>
      </c:lineChart>
      <c:catAx>
        <c:axId val="20691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925120"/>
        <c:crosses val="autoZero"/>
        <c:auto val="1"/>
        <c:lblAlgn val="ctr"/>
        <c:lblOffset val="100"/>
        <c:tickLblSkip val="1"/>
        <c:tickMarkSkip val="1"/>
        <c:noMultiLvlLbl val="0"/>
      </c:catAx>
      <c:valAx>
        <c:axId val="133925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91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都市核地区土地区画整理事業特別会計（特別会計）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都市核地区土地区画整理事業特別会計（一般会計）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0.18</c:v>
                </c:pt>
                <c:pt idx="2">
                  <c:v>#N/A</c:v>
                </c:pt>
                <c:pt idx="3">
                  <c:v>0.66</c:v>
                </c:pt>
                <c:pt idx="4">
                  <c:v>#N/A</c:v>
                </c:pt>
                <c:pt idx="5">
                  <c:v>0.32</c:v>
                </c:pt>
                <c:pt idx="6">
                  <c:v>#N/A</c:v>
                </c:pt>
                <c:pt idx="7">
                  <c:v>0.44</c:v>
                </c:pt>
                <c:pt idx="8">
                  <c:v>#N/A</c:v>
                </c:pt>
                <c:pt idx="9">
                  <c:v>0.41</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0.15</c:v>
                </c:pt>
                <c:pt idx="4">
                  <c:v>#N/A</c:v>
                </c:pt>
                <c:pt idx="5">
                  <c:v>0.28000000000000003</c:v>
                </c:pt>
                <c:pt idx="6">
                  <c:v>#N/A</c:v>
                </c:pt>
                <c:pt idx="7">
                  <c:v>0.28000000000000003</c:v>
                </c:pt>
                <c:pt idx="8">
                  <c:v>#N/A</c:v>
                </c:pt>
                <c:pt idx="9">
                  <c:v>0.42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0.82</c:v>
                </c:pt>
                <c:pt idx="2">
                  <c:v>#N/A</c:v>
                </c:pt>
                <c:pt idx="3">
                  <c:v>0.9</c:v>
                </c:pt>
                <c:pt idx="4">
                  <c:v>#N/A</c:v>
                </c:pt>
                <c:pt idx="5">
                  <c:v>0.82</c:v>
                </c:pt>
                <c:pt idx="6">
                  <c:v>#N/A</c:v>
                </c:pt>
                <c:pt idx="7">
                  <c:v>0.67</c:v>
                </c:pt>
                <c:pt idx="8">
                  <c:v>#N/A</c:v>
                </c:pt>
                <c:pt idx="9">
                  <c:v>0.66</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1.98</c:v>
                </c:pt>
                <c:pt idx="2">
                  <c:v>#N/A</c:v>
                </c:pt>
                <c:pt idx="3">
                  <c:v>1.7</c:v>
                </c:pt>
                <c:pt idx="4">
                  <c:v>#N/A</c:v>
                </c:pt>
                <c:pt idx="5">
                  <c:v>0.77</c:v>
                </c:pt>
                <c:pt idx="6">
                  <c:v>#N/A</c:v>
                </c:pt>
                <c:pt idx="7">
                  <c:v>1.81</c:v>
                </c:pt>
                <c:pt idx="8">
                  <c:v>#N/A</c:v>
                </c:pt>
                <c:pt idx="9">
                  <c:v>2.2400000000000002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7.07</c:v>
                </c:pt>
                <c:pt idx="2">
                  <c:v>#N/A</c:v>
                </c:pt>
                <c:pt idx="3">
                  <c:v>6.56</c:v>
                </c:pt>
                <c:pt idx="4">
                  <c:v>#N/A</c:v>
                </c:pt>
                <c:pt idx="5">
                  <c:v>5.77</c:v>
                </c:pt>
                <c:pt idx="6">
                  <c:v>#N/A</c:v>
                </c:pt>
                <c:pt idx="7">
                  <c:v>6.6</c:v>
                </c:pt>
                <c:pt idx="8">
                  <c:v>#N/A</c:v>
                </c:pt>
                <c:pt idx="9">
                  <c:v>5.35</c:v>
                </c:pt>
              </c:numCache>
            </c:numRef>
          </c:val>
        </c:ser>
        <c:dLbls>
          <c:showLegendKey val="0"/>
          <c:showVal val="0"/>
          <c:showCatName val="0"/>
          <c:showSerName val="0"/>
          <c:showPercent val="0"/>
          <c:showBubbleSize val="0"/>
        </c:dLbls>
        <c:gapWidth val="150"/>
        <c:overlap val="100"/>
        <c:axId val="217946112"/>
        <c:axId val="133928000"/>
      </c:barChart>
      <c:catAx>
        <c:axId val="21794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928000"/>
        <c:crosses val="autoZero"/>
        <c:auto val="1"/>
        <c:lblAlgn val="ctr"/>
        <c:lblOffset val="100"/>
        <c:tickLblSkip val="1"/>
        <c:tickMarkSkip val="1"/>
        <c:noMultiLvlLbl val="0"/>
      </c:catAx>
      <c:valAx>
        <c:axId val="133928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946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1867</c:v>
                </c:pt>
                <c:pt idx="5">
                  <c:v>1801</c:v>
                </c:pt>
                <c:pt idx="8">
                  <c:v>1746</c:v>
                </c:pt>
                <c:pt idx="11">
                  <c:v>1690</c:v>
                </c:pt>
                <c:pt idx="14">
                  <c:v>1521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45</c:v>
                </c:pt>
                <c:pt idx="3">
                  <c:v>45</c:v>
                </c:pt>
                <c:pt idx="6">
                  <c:v>41</c:v>
                </c:pt>
                <c:pt idx="9">
                  <c:v>18</c:v>
                </c:pt>
                <c:pt idx="12">
                  <c:v>35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117</c:v>
                </c:pt>
                <c:pt idx="3">
                  <c:v>119</c:v>
                </c:pt>
                <c:pt idx="6">
                  <c:v>86</c:v>
                </c:pt>
                <c:pt idx="9">
                  <c:v>73</c:v>
                </c:pt>
                <c:pt idx="12">
                  <c:v>71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400</c:v>
                </c:pt>
                <c:pt idx="3">
                  <c:v>382</c:v>
                </c:pt>
                <c:pt idx="6">
                  <c:v>233</c:v>
                </c:pt>
                <c:pt idx="9">
                  <c:v>162</c:v>
                </c:pt>
                <c:pt idx="12">
                  <c:v>143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1599</c:v>
                </c:pt>
                <c:pt idx="3">
                  <c:v>1363</c:v>
                </c:pt>
                <c:pt idx="6">
                  <c:v>1377</c:v>
                </c:pt>
                <c:pt idx="9">
                  <c:v>1277</c:v>
                </c:pt>
                <c:pt idx="12">
                  <c:v>1207</c:v>
                </c:pt>
              </c:numCache>
            </c:numRef>
          </c:val>
        </c:ser>
        <c:dLbls>
          <c:showLegendKey val="0"/>
          <c:showVal val="0"/>
          <c:showCatName val="0"/>
          <c:showSerName val="0"/>
          <c:showPercent val="0"/>
          <c:showBubbleSize val="0"/>
        </c:dLbls>
        <c:gapWidth val="100"/>
        <c:overlap val="100"/>
        <c:axId val="218148864"/>
        <c:axId val="217538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294</c:v>
                </c:pt>
                <c:pt idx="2">
                  <c:v>#N/A</c:v>
                </c:pt>
                <c:pt idx="3">
                  <c:v>#N/A</c:v>
                </c:pt>
                <c:pt idx="4">
                  <c:v>108</c:v>
                </c:pt>
                <c:pt idx="5">
                  <c:v>#N/A</c:v>
                </c:pt>
                <c:pt idx="6">
                  <c:v>#N/A</c:v>
                </c:pt>
                <c:pt idx="7">
                  <c:v>-9</c:v>
                </c:pt>
                <c:pt idx="8">
                  <c:v>#N/A</c:v>
                </c:pt>
                <c:pt idx="9">
                  <c:v>#N/A</c:v>
                </c:pt>
                <c:pt idx="10">
                  <c:v>-160</c:v>
                </c:pt>
                <c:pt idx="11">
                  <c:v>#N/A</c:v>
                </c:pt>
                <c:pt idx="12">
                  <c:v>#N/A</c:v>
                </c:pt>
                <c:pt idx="13">
                  <c:v>-65</c:v>
                </c:pt>
                <c:pt idx="14">
                  <c:v>#N/A</c:v>
                </c:pt>
              </c:numCache>
            </c:numRef>
          </c:val>
          <c:smooth val="0"/>
        </c:ser>
        <c:dLbls>
          <c:showLegendKey val="0"/>
          <c:showVal val="0"/>
          <c:showCatName val="0"/>
          <c:showSerName val="0"/>
          <c:showPercent val="0"/>
          <c:showBubbleSize val="0"/>
        </c:dLbls>
        <c:marker val="1"/>
        <c:smooth val="0"/>
        <c:axId val="218148864"/>
        <c:axId val="217538560"/>
      </c:lineChart>
      <c:catAx>
        <c:axId val="21814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7538560"/>
        <c:crosses val="autoZero"/>
        <c:auto val="1"/>
        <c:lblAlgn val="ctr"/>
        <c:lblOffset val="100"/>
        <c:tickLblSkip val="1"/>
        <c:tickMarkSkip val="1"/>
        <c:noMultiLvlLbl val="0"/>
      </c:catAx>
      <c:valAx>
        <c:axId val="217538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148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12795</c:v>
                </c:pt>
                <c:pt idx="5">
                  <c:v>13138</c:v>
                </c:pt>
                <c:pt idx="8">
                  <c:v>13512</c:v>
                </c:pt>
                <c:pt idx="11">
                  <c:v>13659</c:v>
                </c:pt>
                <c:pt idx="14">
                  <c:v>13637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3815</c:v>
                </c:pt>
                <c:pt idx="5">
                  <c:v>3063</c:v>
                </c:pt>
                <c:pt idx="8">
                  <c:v>2691</c:v>
                </c:pt>
                <c:pt idx="11">
                  <c:v>2398</c:v>
                </c:pt>
                <c:pt idx="14">
                  <c:v>2333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4946</c:v>
                </c:pt>
                <c:pt idx="5">
                  <c:v>4704</c:v>
                </c:pt>
                <c:pt idx="8">
                  <c:v>4686</c:v>
                </c:pt>
                <c:pt idx="11">
                  <c:v>4802</c:v>
                </c:pt>
                <c:pt idx="14">
                  <c:v>4629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3774</c:v>
                </c:pt>
                <c:pt idx="3">
                  <c:v>3694</c:v>
                </c:pt>
                <c:pt idx="6">
                  <c:v>3525</c:v>
                </c:pt>
                <c:pt idx="9">
                  <c:v>3473</c:v>
                </c:pt>
                <c:pt idx="12">
                  <c:v>3190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711</c:v>
                </c:pt>
                <c:pt idx="3">
                  <c:v>581</c:v>
                </c:pt>
                <c:pt idx="6">
                  <c:v>499</c:v>
                </c:pt>
                <c:pt idx="9">
                  <c:v>434</c:v>
                </c:pt>
                <c:pt idx="12">
                  <c:v>376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2533</c:v>
                </c:pt>
                <c:pt idx="3">
                  <c:v>2205</c:v>
                </c:pt>
                <c:pt idx="6">
                  <c:v>1769</c:v>
                </c:pt>
                <c:pt idx="9">
                  <c:v>1490</c:v>
                </c:pt>
                <c:pt idx="12">
                  <c:v>1413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338</c:v>
                </c:pt>
                <c:pt idx="3">
                  <c:v>474</c:v>
                </c:pt>
                <c:pt idx="6">
                  <c:v>520</c:v>
                </c:pt>
                <c:pt idx="9">
                  <c:v>672</c:v>
                </c:pt>
                <c:pt idx="12">
                  <c:v>668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12780</c:v>
                </c:pt>
                <c:pt idx="3">
                  <c:v>13357</c:v>
                </c:pt>
                <c:pt idx="6">
                  <c:v>13887</c:v>
                </c:pt>
                <c:pt idx="9">
                  <c:v>14229</c:v>
                </c:pt>
                <c:pt idx="12">
                  <c:v>14307</c:v>
                </c:pt>
              </c:numCache>
            </c:numRef>
          </c:val>
        </c:ser>
        <c:dLbls>
          <c:showLegendKey val="0"/>
          <c:showVal val="0"/>
          <c:showCatName val="0"/>
          <c:showSerName val="0"/>
          <c:showPercent val="0"/>
          <c:showBubbleSize val="0"/>
        </c:dLbls>
        <c:gapWidth val="100"/>
        <c:overlap val="100"/>
        <c:axId val="134216704"/>
        <c:axId val="217542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4216704"/>
        <c:axId val="217542016"/>
      </c:lineChart>
      <c:catAx>
        <c:axId val="13421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7542016"/>
        <c:crosses val="autoZero"/>
        <c:auto val="1"/>
        <c:lblAlgn val="ctr"/>
        <c:lblOffset val="100"/>
        <c:tickLblSkip val="1"/>
        <c:tickMarkSkip val="1"/>
        <c:noMultiLvlLbl val="0"/>
      </c:catAx>
      <c:valAx>
        <c:axId val="217542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21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18440256"/>
        <c:axId val="218440832"/>
      </c:scatterChart>
      <c:valAx>
        <c:axId val="2184402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8440832"/>
        <c:crosses val="autoZero"/>
        <c:crossBetween val="midCat"/>
      </c:valAx>
      <c:valAx>
        <c:axId val="2184408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8440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2</c:v>
                </c:pt>
                <c:pt idx="1">
                  <c:v>2</c:v>
                </c:pt>
                <c:pt idx="2">
                  <c:v>1</c:v>
                </c:pt>
                <c:pt idx="3">
                  <c:v>-0.1</c:v>
                </c:pt>
                <c:pt idx="4">
                  <c:v>-0.6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ser>
        <c:dLbls>
          <c:showLegendKey val="0"/>
          <c:showVal val="0"/>
          <c:showCatName val="0"/>
          <c:showSerName val="0"/>
          <c:showPercent val="0"/>
          <c:showBubbleSize val="0"/>
        </c:dLbls>
        <c:axId val="218443136"/>
        <c:axId val="218443712"/>
      </c:scatterChart>
      <c:valAx>
        <c:axId val="218443136"/>
        <c:scaling>
          <c:orientation val="minMax"/>
          <c:max val="11.5"/>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8443712"/>
        <c:crosses val="autoZero"/>
        <c:crossBetween val="midCat"/>
      </c:valAx>
      <c:valAx>
        <c:axId val="218443712"/>
        <c:scaling>
          <c:orientation val="minMax"/>
          <c:max val="76"/>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84431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j-ea"/>
              <a:ea typeface="+mj-ea"/>
              <a:cs typeface="+mn-cs"/>
            </a:rPr>
            <a:t>実質公債費比率（単年度）の各年度の推移は、平成</a:t>
          </a:r>
          <a:r>
            <a:rPr kumimoji="1" lang="en-US" altLang="ja-JP" sz="1200">
              <a:solidFill>
                <a:schemeClr val="dk1"/>
              </a:solidFill>
              <a:effectLst/>
              <a:latin typeface="+mj-ea"/>
              <a:ea typeface="+mj-ea"/>
              <a:cs typeface="+mn-cs"/>
            </a:rPr>
            <a:t>23</a:t>
          </a:r>
          <a:r>
            <a:rPr kumimoji="1" lang="ja-JP" altLang="ja-JP" sz="1200">
              <a:solidFill>
                <a:schemeClr val="dk1"/>
              </a:solidFill>
              <a:effectLst/>
              <a:latin typeface="+mj-ea"/>
              <a:ea typeface="+mj-ea"/>
              <a:cs typeface="+mn-cs"/>
            </a:rPr>
            <a:t>年度が</a:t>
          </a:r>
          <a:r>
            <a:rPr kumimoji="1" lang="en-US" altLang="ja-JP" sz="1200">
              <a:solidFill>
                <a:schemeClr val="dk1"/>
              </a:solidFill>
              <a:effectLst/>
              <a:latin typeface="+mj-ea"/>
              <a:ea typeface="+mj-ea"/>
              <a:cs typeface="+mn-cs"/>
            </a:rPr>
            <a:t>2.4</a:t>
          </a:r>
          <a:r>
            <a:rPr kumimoji="1" lang="ja-JP" altLang="en-US" sz="1200">
              <a:solidFill>
                <a:schemeClr val="dk1"/>
              </a:solidFill>
              <a:effectLst/>
              <a:latin typeface="+mj-ea"/>
              <a:ea typeface="+mj-ea"/>
              <a:cs typeface="+mn-cs"/>
            </a:rPr>
            <a:t>％</a:t>
          </a:r>
          <a:r>
            <a:rPr kumimoji="1" lang="ja-JP" altLang="ja-JP"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24</a:t>
          </a:r>
          <a:r>
            <a:rPr kumimoji="1" lang="ja-JP" altLang="ja-JP" sz="1200">
              <a:solidFill>
                <a:schemeClr val="dk1"/>
              </a:solidFill>
              <a:effectLst/>
              <a:latin typeface="+mj-ea"/>
              <a:ea typeface="+mj-ea"/>
              <a:cs typeface="+mn-cs"/>
            </a:rPr>
            <a:t>年度が</a:t>
          </a:r>
          <a:r>
            <a:rPr kumimoji="1" lang="en-US" altLang="ja-JP" sz="1200">
              <a:solidFill>
                <a:schemeClr val="dk1"/>
              </a:solidFill>
              <a:effectLst/>
              <a:latin typeface="+mj-ea"/>
              <a:ea typeface="+mj-ea"/>
              <a:cs typeface="+mn-cs"/>
            </a:rPr>
            <a:t>0.9</a:t>
          </a:r>
          <a:r>
            <a:rPr kumimoji="1" lang="ja-JP" altLang="en-US" sz="1200">
              <a:solidFill>
                <a:schemeClr val="dk1"/>
              </a:solidFill>
              <a:effectLst/>
              <a:latin typeface="+mj-ea"/>
              <a:ea typeface="+mj-ea"/>
              <a:cs typeface="+mn-cs"/>
            </a:rPr>
            <a:t>％</a:t>
          </a:r>
          <a:r>
            <a:rPr kumimoji="1" lang="ja-JP" altLang="ja-JP"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25</a:t>
          </a:r>
          <a:r>
            <a:rPr kumimoji="1" lang="ja-JP" altLang="ja-JP" sz="1200">
              <a:solidFill>
                <a:schemeClr val="dk1"/>
              </a:solidFill>
              <a:effectLst/>
              <a:latin typeface="+mj-ea"/>
              <a:ea typeface="+mj-ea"/>
              <a:cs typeface="+mn-cs"/>
            </a:rPr>
            <a:t>年度が△</a:t>
          </a:r>
          <a:r>
            <a:rPr kumimoji="1" lang="en-US" altLang="ja-JP" sz="1200">
              <a:solidFill>
                <a:schemeClr val="dk1"/>
              </a:solidFill>
              <a:effectLst/>
              <a:latin typeface="+mj-ea"/>
              <a:ea typeface="+mj-ea"/>
              <a:cs typeface="+mn-cs"/>
            </a:rPr>
            <a:t>0.1</a:t>
          </a:r>
          <a:r>
            <a:rPr kumimoji="1" lang="ja-JP" altLang="en-US" sz="1200">
              <a:solidFill>
                <a:schemeClr val="dk1"/>
              </a:solidFill>
              <a:effectLst/>
              <a:latin typeface="+mj-ea"/>
              <a:ea typeface="+mj-ea"/>
              <a:cs typeface="+mn-cs"/>
            </a:rPr>
            <a:t>％</a:t>
          </a:r>
          <a:r>
            <a:rPr kumimoji="1" lang="ja-JP" altLang="ja-JP"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26</a:t>
          </a:r>
          <a:r>
            <a:rPr kumimoji="1" lang="ja-JP" altLang="ja-JP" sz="1200">
              <a:solidFill>
                <a:schemeClr val="dk1"/>
              </a:solidFill>
              <a:effectLst/>
              <a:latin typeface="+mj-ea"/>
              <a:ea typeface="+mj-ea"/>
              <a:cs typeface="+mn-cs"/>
            </a:rPr>
            <a:t>年度が△</a:t>
          </a:r>
          <a:r>
            <a:rPr kumimoji="1" lang="en-US" altLang="ja-JP" sz="1200">
              <a:solidFill>
                <a:schemeClr val="dk1"/>
              </a:solidFill>
              <a:effectLst/>
              <a:latin typeface="+mj-ea"/>
              <a:ea typeface="+mj-ea"/>
              <a:cs typeface="+mn-cs"/>
            </a:rPr>
            <a:t>1.3</a:t>
          </a:r>
          <a:r>
            <a:rPr kumimoji="1" lang="ja-JP" altLang="en-US"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27</a:t>
          </a:r>
          <a:r>
            <a:rPr kumimoji="1" lang="ja-JP" altLang="en-US" sz="1200">
              <a:solidFill>
                <a:schemeClr val="dk1"/>
              </a:solidFill>
              <a:effectLst/>
              <a:latin typeface="+mj-ea"/>
              <a:ea typeface="+mj-ea"/>
              <a:cs typeface="+mn-cs"/>
            </a:rPr>
            <a:t>年度が△</a:t>
          </a:r>
          <a:r>
            <a:rPr kumimoji="1" lang="en-US" altLang="ja-JP" sz="1200">
              <a:solidFill>
                <a:schemeClr val="dk1"/>
              </a:solidFill>
              <a:effectLst/>
              <a:latin typeface="+mj-ea"/>
              <a:ea typeface="+mj-ea"/>
              <a:cs typeface="+mn-cs"/>
            </a:rPr>
            <a:t>0.5</a:t>
          </a:r>
          <a:r>
            <a:rPr kumimoji="1" lang="ja-JP" altLang="en-US" sz="1200">
              <a:solidFill>
                <a:schemeClr val="dk1"/>
              </a:solidFill>
              <a:effectLst/>
              <a:latin typeface="+mj-ea"/>
              <a:ea typeface="+mj-ea"/>
              <a:cs typeface="+mn-cs"/>
            </a:rPr>
            <a:t>％</a:t>
          </a:r>
          <a:r>
            <a:rPr kumimoji="1" lang="ja-JP" altLang="ja-JP" sz="1200">
              <a:solidFill>
                <a:schemeClr val="dk1"/>
              </a:solidFill>
              <a:effectLst/>
              <a:latin typeface="+mj-ea"/>
              <a:ea typeface="+mj-ea"/>
              <a:cs typeface="+mn-cs"/>
            </a:rPr>
            <a:t>となっています。また、平成</a:t>
          </a:r>
          <a:r>
            <a:rPr kumimoji="1" lang="en-US" altLang="ja-JP" sz="1200">
              <a:solidFill>
                <a:schemeClr val="dk1"/>
              </a:solidFill>
              <a:effectLst/>
              <a:latin typeface="+mj-ea"/>
              <a:ea typeface="+mj-ea"/>
              <a:cs typeface="+mn-cs"/>
            </a:rPr>
            <a:t>27</a:t>
          </a:r>
          <a:r>
            <a:rPr kumimoji="1" lang="ja-JP" altLang="ja-JP" sz="1200">
              <a:solidFill>
                <a:schemeClr val="dk1"/>
              </a:solidFill>
              <a:effectLst/>
              <a:latin typeface="+mj-ea"/>
              <a:ea typeface="+mj-ea"/>
              <a:cs typeface="+mn-cs"/>
            </a:rPr>
            <a:t>年度の３カ年平均の比率を類似団体平均と比較すると、当市の△</a:t>
          </a:r>
          <a:r>
            <a:rPr kumimoji="1" lang="en-US" altLang="ja-JP" sz="1200">
              <a:solidFill>
                <a:schemeClr val="dk1"/>
              </a:solidFill>
              <a:effectLst/>
              <a:latin typeface="+mj-ea"/>
              <a:ea typeface="+mj-ea"/>
              <a:cs typeface="+mn-cs"/>
            </a:rPr>
            <a:t>0.6</a:t>
          </a:r>
          <a:r>
            <a:rPr kumimoji="1" lang="ja-JP" altLang="ja-JP" sz="1200">
              <a:solidFill>
                <a:schemeClr val="dk1"/>
              </a:solidFill>
              <a:effectLst/>
              <a:latin typeface="+mj-ea"/>
              <a:ea typeface="+mj-ea"/>
              <a:cs typeface="+mn-cs"/>
            </a:rPr>
            <a:t>％に対して類似団体平均が</a:t>
          </a:r>
          <a:r>
            <a:rPr kumimoji="1" lang="en-US" altLang="ja-JP" sz="1200">
              <a:solidFill>
                <a:schemeClr val="dk1"/>
              </a:solidFill>
              <a:effectLst/>
              <a:latin typeface="+mj-ea"/>
              <a:ea typeface="+mj-ea"/>
              <a:cs typeface="+mn-cs"/>
            </a:rPr>
            <a:t>7.0</a:t>
          </a:r>
          <a:r>
            <a:rPr kumimoji="1" lang="ja-JP" altLang="ja-JP" sz="1200">
              <a:solidFill>
                <a:schemeClr val="dk1"/>
              </a:solidFill>
              <a:effectLst/>
              <a:latin typeface="+mj-ea"/>
              <a:ea typeface="+mj-ea"/>
              <a:cs typeface="+mn-cs"/>
            </a:rPr>
            <a:t>％であり、健全な水準といえます。</a:t>
          </a:r>
          <a:endParaRPr lang="ja-JP" altLang="ja-JP" sz="1200">
            <a:effectLst/>
            <a:latin typeface="+mj-ea"/>
            <a:ea typeface="+mj-ea"/>
          </a:endParaRPr>
        </a:p>
        <a:p>
          <a:r>
            <a:rPr kumimoji="1" lang="ja-JP" altLang="ja-JP" sz="1200">
              <a:solidFill>
                <a:schemeClr val="dk1"/>
              </a:solidFill>
              <a:effectLst/>
              <a:latin typeface="+mj-ea"/>
              <a:ea typeface="+mj-ea"/>
              <a:cs typeface="+mn-cs"/>
            </a:rPr>
            <a:t>　しかし、近年、臨時財政対策債</a:t>
          </a:r>
          <a:r>
            <a:rPr kumimoji="1" lang="ja-JP" altLang="en-US" sz="1200">
              <a:solidFill>
                <a:schemeClr val="dk1"/>
              </a:solidFill>
              <a:effectLst/>
              <a:latin typeface="+mj-ea"/>
              <a:ea typeface="+mj-ea"/>
              <a:cs typeface="+mn-cs"/>
            </a:rPr>
            <a:t>の</a:t>
          </a:r>
          <a:r>
            <a:rPr kumimoji="1" lang="ja-JP" altLang="ja-JP" sz="1200">
              <a:solidFill>
                <a:schemeClr val="dk1"/>
              </a:solidFill>
              <a:effectLst/>
              <a:latin typeface="+mj-ea"/>
              <a:ea typeface="+mj-ea"/>
              <a:cs typeface="+mn-cs"/>
            </a:rPr>
            <a:t>発行可能額満額借入れや公共施設の老朽化に伴う改修工事の財源としての地方債の借入額が年々増加しているため、これに伴う元利償還金が今後増加する見込みであることから、比率が上昇傾向に転じる見込みです。</a:t>
          </a:r>
          <a:endParaRPr lang="ja-JP" altLang="ja-JP" sz="1200">
            <a:effectLst/>
            <a:latin typeface="+mj-ea"/>
            <a:ea typeface="+mj-ea"/>
          </a:endParaRPr>
        </a:p>
        <a:p>
          <a:r>
            <a:rPr kumimoji="1" lang="ja-JP" altLang="ja-JP" sz="1200">
              <a:solidFill>
                <a:schemeClr val="dk1"/>
              </a:solidFill>
              <a:effectLst/>
              <a:latin typeface="+mj-ea"/>
              <a:ea typeface="+mj-ea"/>
              <a:cs typeface="+mn-cs"/>
            </a:rPr>
            <a:t>　今後においては、事業の必要性等を充分に検討し、起債に大きく依存しない財政運営に努めるとともに、</a:t>
          </a:r>
          <a:r>
            <a:rPr kumimoji="1" lang="ja-JP" altLang="en-US" sz="1200">
              <a:solidFill>
                <a:schemeClr val="dk1"/>
              </a:solidFill>
              <a:effectLst/>
              <a:latin typeface="+mj-ea"/>
              <a:ea typeface="+mj-ea"/>
              <a:cs typeface="+mn-cs"/>
            </a:rPr>
            <a:t>市税等の納税指導</a:t>
          </a:r>
          <a:r>
            <a:rPr kumimoji="1" lang="ja-JP" altLang="ja-JP" sz="1200">
              <a:solidFill>
                <a:schemeClr val="dk1"/>
              </a:solidFill>
              <a:effectLst/>
              <a:latin typeface="+mj-ea"/>
              <a:ea typeface="+mj-ea"/>
              <a:cs typeface="+mn-cs"/>
            </a:rPr>
            <a:t>や徴収強化を図り、引き続き健全な水準を維持できるよう努めます。</a:t>
          </a:r>
          <a:endParaRPr lang="ja-JP" altLang="ja-JP" sz="1200">
            <a:effectLst/>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200">
              <a:solidFill>
                <a:schemeClr val="dk1"/>
              </a:solidFill>
              <a:effectLst/>
              <a:latin typeface="+mj-ea"/>
              <a:ea typeface="+mj-ea"/>
              <a:cs typeface="+mn-cs"/>
            </a:rPr>
            <a:t>将来負担比率に関しては、平成</a:t>
          </a:r>
          <a:r>
            <a:rPr kumimoji="1" lang="en-US" altLang="ja-JP" sz="1200">
              <a:solidFill>
                <a:schemeClr val="dk1"/>
              </a:solidFill>
              <a:effectLst/>
              <a:latin typeface="+mj-ea"/>
              <a:ea typeface="+mj-ea"/>
              <a:cs typeface="+mn-cs"/>
            </a:rPr>
            <a:t>27</a:t>
          </a:r>
          <a:r>
            <a:rPr kumimoji="1" lang="ja-JP" altLang="ja-JP" sz="1200">
              <a:solidFill>
                <a:schemeClr val="dk1"/>
              </a:solidFill>
              <a:effectLst/>
              <a:latin typeface="+mj-ea"/>
              <a:ea typeface="+mj-ea"/>
              <a:cs typeface="+mn-cs"/>
            </a:rPr>
            <a:t>年度まで分子のマイナスを維持しており、健全な水準にあります。</a:t>
          </a:r>
          <a:endParaRPr kumimoji="1" lang="en-US" altLang="ja-JP" sz="1200">
            <a:solidFill>
              <a:schemeClr val="dk1"/>
            </a:solidFill>
            <a:effectLst/>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しかし、地方債の残高は、類似団体との比較では少額となっている</a:t>
          </a:r>
          <a:r>
            <a:rPr kumimoji="1" lang="ja-JP" altLang="en-US" sz="1200">
              <a:solidFill>
                <a:schemeClr val="dk1"/>
              </a:solidFill>
              <a:effectLst/>
              <a:latin typeface="+mj-ea"/>
              <a:ea typeface="+mj-ea"/>
              <a:cs typeface="+mn-cs"/>
            </a:rPr>
            <a:t>ものの</a:t>
          </a:r>
          <a:r>
            <a:rPr kumimoji="1" lang="ja-JP" altLang="ja-JP" sz="1200">
              <a:solidFill>
                <a:schemeClr val="dk1"/>
              </a:solidFill>
              <a:effectLst/>
              <a:latin typeface="+mj-ea"/>
              <a:ea typeface="+mj-ea"/>
              <a:cs typeface="+mn-cs"/>
            </a:rPr>
            <a:t>、近年は臨時財政対策債の発行可能額満額発行や公共施設の老朽化に伴う改修工事の財源としての地方債の発行額が増加しており、元金償還金額より多額の借入れを行っていることから、</a:t>
          </a:r>
          <a:r>
            <a:rPr kumimoji="1" lang="ja-JP" altLang="en-US"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27</a:t>
          </a:r>
          <a:r>
            <a:rPr kumimoji="1" lang="ja-JP" altLang="en-US" sz="1200">
              <a:solidFill>
                <a:schemeClr val="dk1"/>
              </a:solidFill>
              <a:effectLst/>
              <a:latin typeface="+mj-ea"/>
              <a:ea typeface="+mj-ea"/>
              <a:cs typeface="+mn-cs"/>
            </a:rPr>
            <a:t>年度は前年度と比較して</a:t>
          </a:r>
          <a:r>
            <a:rPr kumimoji="1" lang="en-US" altLang="ja-JP" sz="1200">
              <a:solidFill>
                <a:schemeClr val="dk1"/>
              </a:solidFill>
              <a:effectLst/>
              <a:latin typeface="+mj-ea"/>
              <a:ea typeface="+mj-ea"/>
              <a:cs typeface="+mn-cs"/>
            </a:rPr>
            <a:t>78,736</a:t>
          </a:r>
          <a:r>
            <a:rPr kumimoji="1" lang="ja-JP" altLang="en-US" sz="1200">
              <a:solidFill>
                <a:schemeClr val="dk1"/>
              </a:solidFill>
              <a:effectLst/>
              <a:latin typeface="+mj-ea"/>
              <a:ea typeface="+mj-ea"/>
              <a:cs typeface="+mn-cs"/>
            </a:rPr>
            <a:t>千円増加しました。一方、組合負担等見込額については東京たま広域資源循環組合、瑞穂斎場組合、小平・村山・大和衛生組合に係る負担等見込額が減少したことにより、結果として平成</a:t>
          </a:r>
          <a:r>
            <a:rPr kumimoji="1" lang="en-US" altLang="ja-JP" sz="1200">
              <a:solidFill>
                <a:schemeClr val="dk1"/>
              </a:solidFill>
              <a:effectLst/>
              <a:latin typeface="+mj-ea"/>
              <a:ea typeface="+mj-ea"/>
              <a:cs typeface="+mn-cs"/>
            </a:rPr>
            <a:t>27</a:t>
          </a:r>
          <a:r>
            <a:rPr kumimoji="1" lang="ja-JP" altLang="en-US" sz="1200">
              <a:solidFill>
                <a:schemeClr val="dk1"/>
              </a:solidFill>
              <a:effectLst/>
              <a:latin typeface="+mj-ea"/>
              <a:ea typeface="+mj-ea"/>
              <a:cs typeface="+mn-cs"/>
            </a:rPr>
            <a:t>年度の将来負担額は前年度比で</a:t>
          </a:r>
          <a:r>
            <a:rPr kumimoji="1" lang="en-US" altLang="ja-JP" sz="1200">
              <a:solidFill>
                <a:schemeClr val="dk1"/>
              </a:solidFill>
              <a:effectLst/>
              <a:latin typeface="+mj-ea"/>
              <a:ea typeface="+mj-ea"/>
              <a:cs typeface="+mn-cs"/>
            </a:rPr>
            <a:t>343,759</a:t>
          </a:r>
          <a:r>
            <a:rPr kumimoji="1" lang="ja-JP" altLang="en-US" sz="1200">
              <a:solidFill>
                <a:schemeClr val="dk1"/>
              </a:solidFill>
              <a:effectLst/>
              <a:latin typeface="+mj-ea"/>
              <a:ea typeface="+mj-ea"/>
              <a:cs typeface="+mn-cs"/>
            </a:rPr>
            <a:t>千円減少しました。</a:t>
          </a:r>
          <a:r>
            <a:rPr kumimoji="1" lang="ja-JP" altLang="ja-JP" sz="1200">
              <a:solidFill>
                <a:schemeClr val="dk1"/>
              </a:solidFill>
              <a:effectLst/>
              <a:latin typeface="+mn-lt"/>
              <a:ea typeface="+mn-ea"/>
              <a:cs typeface="+mn-cs"/>
            </a:rPr>
            <a:t>今後においては、市税等の納税指導や滞納処分により収納対策の更なる強化を図るとともに、扶助費などの義務的経費の削減、国民健康保険事業特別会計等の保険税の定期的な見直しによる繰出金の削減を行い財政基盤を強化することにより、各種基金の取崩し額を抑制するとともに、都市計画税等の充当可能特定収入を確保し、比率の健全な水準を維持できるよう努めます。</a:t>
          </a:r>
          <a:endParaRPr lang="ja-JP"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j-ea"/>
              <a:ea typeface="+mj-ea"/>
              <a:cs typeface="+mn-cs"/>
            </a:rPr>
            <a:t>　</a:t>
          </a:r>
          <a:endParaRPr kumimoji="1" lang="en-US" altLang="ja-JP" sz="1300">
            <a:solidFill>
              <a:schemeClr val="dk1"/>
            </a:solidFill>
            <a:effectLst/>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東京都武蔵村山市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72,243
70,874
15.32
28,169,434
27,425,478
731,464
13,653,724
14,287,558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東京都武蔵村山市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72,243
70,874
15.32
28,169,434
27,425,478
731,464
13,653,724
14,287,558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東京都武蔵村山市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72,243
70,874
15.32
28,169,434
27,425,478
731,464
13,653,724
14,287,558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東京都武蔵村山市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72,243
70,874
15.32
28,169,434
27,425,478
731,464
13,653,724
14,287,558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基準財政収入額については、消費税率引き上げに伴う地方消費税交付金の増や市町村民税（所得割）の増により、前年度と比較して</a:t>
          </a:r>
          <a:r>
            <a:rPr kumimoji="1" lang="en-US" altLang="ja-JP" sz="1200">
              <a:latin typeface="ＭＳ Ｐゴシック"/>
            </a:rPr>
            <a:t>518,209</a:t>
          </a:r>
          <a:r>
            <a:rPr kumimoji="1" lang="ja-JP" altLang="en-US" sz="1200">
              <a:latin typeface="ＭＳ Ｐゴシック"/>
            </a:rPr>
            <a:t>千円（</a:t>
          </a:r>
          <a:r>
            <a:rPr kumimoji="1" lang="en-US" altLang="ja-JP" sz="1200">
              <a:latin typeface="ＭＳ Ｐゴシック"/>
            </a:rPr>
            <a:t>6.4</a:t>
          </a:r>
          <a:r>
            <a:rPr kumimoji="1" lang="ja-JP" altLang="en-US" sz="1200">
              <a:latin typeface="ＭＳ Ｐゴシック"/>
            </a:rPr>
            <a:t>％）の増となりました。基準財政需要額については、高齢者保健福祉費の増や人口減少等特別対策事業費の皆増、臨時財政対策債振替相当額の減により、前年度と比較して</a:t>
          </a:r>
          <a:r>
            <a:rPr kumimoji="1" lang="en-US" altLang="ja-JP" sz="1200">
              <a:latin typeface="ＭＳ Ｐゴシック"/>
            </a:rPr>
            <a:t>403,778</a:t>
          </a:r>
          <a:r>
            <a:rPr kumimoji="1" lang="ja-JP" altLang="en-US" sz="1200">
              <a:latin typeface="ＭＳ Ｐゴシック"/>
            </a:rPr>
            <a:t>千円（</a:t>
          </a:r>
          <a:r>
            <a:rPr kumimoji="1" lang="en-US" altLang="ja-JP" sz="1200">
              <a:latin typeface="ＭＳ Ｐゴシック"/>
            </a:rPr>
            <a:t>4.1</a:t>
          </a:r>
          <a:r>
            <a:rPr kumimoji="1" lang="ja-JP" altLang="en-US" sz="1200">
              <a:latin typeface="ＭＳ Ｐゴシック"/>
            </a:rPr>
            <a:t>％）の増となりました。</a:t>
          </a:r>
          <a:endParaRPr kumimoji="1" lang="en-US" altLang="ja-JP" sz="1200">
            <a:latin typeface="ＭＳ Ｐゴシック"/>
          </a:endParaRPr>
        </a:p>
        <a:p>
          <a:r>
            <a:rPr kumimoji="1" lang="ja-JP" altLang="en-US" sz="1200">
              <a:latin typeface="ＭＳ Ｐゴシック"/>
            </a:rPr>
            <a:t>　以上のことから、昨年度と比較して</a:t>
          </a:r>
          <a:r>
            <a:rPr kumimoji="1" lang="en-US" altLang="ja-JP" sz="1200">
              <a:latin typeface="ＭＳ Ｐゴシック"/>
            </a:rPr>
            <a:t>0.01</a:t>
          </a:r>
          <a:r>
            <a:rPr kumimoji="1" lang="ja-JP" altLang="en-US" sz="1200">
              <a:latin typeface="ＭＳ Ｐゴシック"/>
            </a:rPr>
            <a:t>ポイント改善し、</a:t>
          </a:r>
          <a:r>
            <a:rPr kumimoji="1" lang="en-US" altLang="ja-JP" sz="1200">
              <a:latin typeface="ＭＳ Ｐゴシック"/>
            </a:rPr>
            <a:t>0.81</a:t>
          </a:r>
          <a:r>
            <a:rPr kumimoji="1" lang="ja-JP" altLang="en-US" sz="1200">
              <a:latin typeface="ＭＳ Ｐゴシック"/>
            </a:rPr>
            <a:t>となりました。類似団体平均を</a:t>
          </a:r>
          <a:r>
            <a:rPr kumimoji="1" lang="en-US" altLang="ja-JP" sz="1200">
              <a:latin typeface="ＭＳ Ｐゴシック"/>
            </a:rPr>
            <a:t>0.1</a:t>
          </a:r>
          <a:r>
            <a:rPr kumimoji="1" lang="ja-JP" altLang="en-US" sz="1200">
              <a:latin typeface="ＭＳ Ｐゴシック"/>
            </a:rPr>
            <a:t>ポイント上回っているものの、多額の交付税収入（平成</a:t>
          </a:r>
          <a:r>
            <a:rPr kumimoji="1" lang="en-US" altLang="ja-JP" sz="1200">
              <a:latin typeface="ＭＳ Ｐゴシック"/>
            </a:rPr>
            <a:t>27</a:t>
          </a:r>
          <a:r>
            <a:rPr kumimoji="1" lang="ja-JP" altLang="en-US" sz="1200">
              <a:latin typeface="ＭＳ Ｐゴシック"/>
            </a:rPr>
            <a:t>年度は</a:t>
          </a:r>
          <a:r>
            <a:rPr kumimoji="1" lang="en-US" altLang="ja-JP" sz="1200">
              <a:latin typeface="ＭＳ Ｐゴシック"/>
            </a:rPr>
            <a:t>1,796,004</a:t>
          </a:r>
          <a:r>
            <a:rPr kumimoji="1" lang="ja-JP" altLang="en-US" sz="1200">
              <a:latin typeface="ＭＳ Ｐゴシック"/>
            </a:rPr>
            <a:t>千円）に依存しており、義務的経費等の削減が急務となっています。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33020</xdr:rowOff>
    </xdr:from>
    <xdr:to>
      <xdr:col>7</xdr:col>
      <xdr:colOff>152400</xdr:colOff>
      <xdr:row>39</xdr:row>
      <xdr:rowOff>57150</xdr:rowOff>
    </xdr:to>
    <xdr:cxnSp macro="">
      <xdr:nvCxnSpPr>
        <xdr:cNvPr id="66" name="直線コネクタ 65"/>
        <xdr:cNvCxnSpPr/>
      </xdr:nvCxnSpPr>
      <xdr:spPr>
        <a:xfrm flipV="1">
          <a:off x="4114800" y="67195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24147</xdr:rowOff>
    </xdr:from>
    <xdr:ext cx="762000" cy="259045"/>
    <xdr:sp macro="" textlink="">
      <xdr:nvSpPr>
        <xdr:cNvPr id="67" name="財政力平均値テキスト"/>
        <xdr:cNvSpPr txBox="1"/>
      </xdr:nvSpPr>
      <xdr:spPr>
        <a:xfrm>
          <a:off x="5041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57150</xdr:rowOff>
    </xdr:from>
    <xdr:to>
      <xdr:col>6</xdr:col>
      <xdr:colOff>0</xdr:colOff>
      <xdr:row>39</xdr:row>
      <xdr:rowOff>81280</xdr:rowOff>
    </xdr:to>
    <xdr:cxnSp macro="">
      <xdr:nvCxnSpPr>
        <xdr:cNvPr id="69" name="直線コネクタ 68"/>
        <xdr:cNvCxnSpPr/>
      </xdr:nvCxnSpPr>
      <xdr:spPr>
        <a:xfrm flipV="1">
          <a:off x="3225800" y="674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57150</xdr:rowOff>
    </xdr:from>
    <xdr:to>
      <xdr:col>4</xdr:col>
      <xdr:colOff>482600</xdr:colOff>
      <xdr:row>39</xdr:row>
      <xdr:rowOff>81280</xdr:rowOff>
    </xdr:to>
    <xdr:cxnSp macro="">
      <xdr:nvCxnSpPr>
        <xdr:cNvPr id="72" name="直線コネクタ 71"/>
        <xdr:cNvCxnSpPr/>
      </xdr:nvCxnSpPr>
      <xdr:spPr>
        <a:xfrm>
          <a:off x="2336800" y="674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156210</xdr:rowOff>
    </xdr:from>
    <xdr:to>
      <xdr:col>3</xdr:col>
      <xdr:colOff>279400</xdr:colOff>
      <xdr:row>39</xdr:row>
      <xdr:rowOff>57150</xdr:rowOff>
    </xdr:to>
    <xdr:cxnSp macro="">
      <xdr:nvCxnSpPr>
        <xdr:cNvPr id="75" name="直線コネクタ 74"/>
        <xdr:cNvCxnSpPr/>
      </xdr:nvCxnSpPr>
      <xdr:spPr>
        <a:xfrm>
          <a:off x="1447800" y="66713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153670</xdr:rowOff>
    </xdr:from>
    <xdr:to>
      <xdr:col>7</xdr:col>
      <xdr:colOff>203200</xdr:colOff>
      <xdr:row>39</xdr:row>
      <xdr:rowOff>83820</xdr:rowOff>
    </xdr:to>
    <xdr:sp macro="" textlink="">
      <xdr:nvSpPr>
        <xdr:cNvPr id="85" name="円/楕円 84"/>
        <xdr:cNvSpPr/>
      </xdr:nvSpPr>
      <xdr:spPr>
        <a:xfrm>
          <a:off x="4902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170197</xdr:rowOff>
    </xdr:from>
    <xdr:ext cx="762000" cy="259045"/>
    <xdr:sp macro="" textlink="">
      <xdr:nvSpPr>
        <xdr:cNvPr id="86" name="財政力該当値テキスト"/>
        <xdr:cNvSpPr txBox="1"/>
      </xdr:nvSpPr>
      <xdr:spPr>
        <a:xfrm>
          <a:off x="5041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6350</xdr:rowOff>
    </xdr:from>
    <xdr:to>
      <xdr:col>6</xdr:col>
      <xdr:colOff>50800</xdr:colOff>
      <xdr:row>39</xdr:row>
      <xdr:rowOff>107950</xdr:rowOff>
    </xdr:to>
    <xdr:sp macro="" textlink="">
      <xdr:nvSpPr>
        <xdr:cNvPr id="87" name="円/楕円 86"/>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118127</xdr:rowOff>
    </xdr:from>
    <xdr:ext cx="736600" cy="259045"/>
    <xdr:sp macro="" textlink="">
      <xdr:nvSpPr>
        <xdr:cNvPr id="88" name="テキスト ボックス 87"/>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30480</xdr:rowOff>
    </xdr:from>
    <xdr:to>
      <xdr:col>4</xdr:col>
      <xdr:colOff>533400</xdr:colOff>
      <xdr:row>39</xdr:row>
      <xdr:rowOff>132080</xdr:rowOff>
    </xdr:to>
    <xdr:sp macro="" textlink="">
      <xdr:nvSpPr>
        <xdr:cNvPr id="89" name="円/楕円 88"/>
        <xdr:cNvSpPr/>
      </xdr:nvSpPr>
      <xdr:spPr>
        <a:xfrm>
          <a:off x="3175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142257</xdr:rowOff>
    </xdr:from>
    <xdr:ext cx="762000" cy="259045"/>
    <xdr:sp macro="" textlink="">
      <xdr:nvSpPr>
        <xdr:cNvPr id="90" name="テキスト ボックス 89"/>
        <xdr:cNvSpPr txBox="1"/>
      </xdr:nvSpPr>
      <xdr:spPr>
        <a:xfrm>
          <a:off x="2844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6350</xdr:rowOff>
    </xdr:from>
    <xdr:to>
      <xdr:col>3</xdr:col>
      <xdr:colOff>330200</xdr:colOff>
      <xdr:row>39</xdr:row>
      <xdr:rowOff>107950</xdr:rowOff>
    </xdr:to>
    <xdr:sp macro="" textlink="">
      <xdr:nvSpPr>
        <xdr:cNvPr id="91" name="円/楕円 90"/>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118127</xdr:rowOff>
    </xdr:from>
    <xdr:ext cx="762000" cy="259045"/>
    <xdr:sp macro="" textlink="">
      <xdr:nvSpPr>
        <xdr:cNvPr id="92" name="テキスト ボックス 91"/>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105410</xdr:rowOff>
    </xdr:from>
    <xdr:to>
      <xdr:col>2</xdr:col>
      <xdr:colOff>127000</xdr:colOff>
      <xdr:row>39</xdr:row>
      <xdr:rowOff>35560</xdr:rowOff>
    </xdr:to>
    <xdr:sp macro="" textlink="">
      <xdr:nvSpPr>
        <xdr:cNvPr id="93" name="円/楕円 92"/>
        <xdr:cNvSpPr/>
      </xdr:nvSpPr>
      <xdr:spPr>
        <a:xfrm>
          <a:off x="1397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45737</xdr:rowOff>
    </xdr:from>
    <xdr:ext cx="762000" cy="259045"/>
    <xdr:sp macro="" textlink="">
      <xdr:nvSpPr>
        <xdr:cNvPr id="94" name="テキスト ボックス 93"/>
        <xdr:cNvSpPr txBox="1"/>
      </xdr:nvSpPr>
      <xdr:spPr>
        <a:xfrm>
          <a:off x="1066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東京都市町村職員退職手当組合負担金及び市共済組合負担金の増や介護給付費・訓練等給付費及び保育所児童委託運営経費</a:t>
          </a:r>
          <a:r>
            <a:rPr kumimoji="1" lang="en-US" altLang="ja-JP" sz="1300">
              <a:latin typeface="ＭＳ Ｐゴシック"/>
            </a:rPr>
            <a:t>(</a:t>
          </a:r>
          <a:r>
            <a:rPr kumimoji="1" lang="ja-JP" altLang="en-US" sz="1300">
              <a:latin typeface="ＭＳ Ｐゴシック"/>
            </a:rPr>
            <a:t>国基準</a:t>
          </a:r>
          <a:r>
            <a:rPr kumimoji="1" lang="en-US" altLang="ja-JP" sz="1300">
              <a:latin typeface="ＭＳ Ｐゴシック"/>
            </a:rPr>
            <a:t>)</a:t>
          </a:r>
          <a:r>
            <a:rPr kumimoji="1" lang="ja-JP" altLang="en-US" sz="1300">
              <a:latin typeface="ＭＳ Ｐゴシック"/>
            </a:rPr>
            <a:t>の増により経常経費充当一般財源が前年度と比較して</a:t>
          </a:r>
          <a:r>
            <a:rPr kumimoji="1" lang="en-US" altLang="ja-JP" sz="1300">
              <a:latin typeface="ＭＳ Ｐゴシック"/>
            </a:rPr>
            <a:t>75,022</a:t>
          </a:r>
          <a:r>
            <a:rPr kumimoji="1" lang="ja-JP" altLang="en-US" sz="1300">
              <a:latin typeface="ＭＳ Ｐゴシック"/>
            </a:rPr>
            <a:t>千円（</a:t>
          </a:r>
          <a:r>
            <a:rPr kumimoji="1" lang="en-US" altLang="ja-JP" sz="1300">
              <a:latin typeface="ＭＳ Ｐゴシック"/>
            </a:rPr>
            <a:t>0.6</a:t>
          </a:r>
          <a:r>
            <a:rPr kumimoji="1" lang="ja-JP" altLang="en-US" sz="1300">
              <a:latin typeface="ＭＳ Ｐゴシック"/>
            </a:rPr>
            <a:t>％）増となったものの、消費税率引き上げに伴う地方消費税交付金の増など、歳入経常一般財源が前年度と比較して</a:t>
          </a:r>
          <a:r>
            <a:rPr kumimoji="1" lang="en-US" altLang="ja-JP" sz="1300">
              <a:latin typeface="ＭＳ Ｐゴシック"/>
            </a:rPr>
            <a:t>188,104</a:t>
          </a:r>
          <a:r>
            <a:rPr kumimoji="1" lang="ja-JP" altLang="en-US" sz="1300">
              <a:latin typeface="ＭＳ Ｐゴシック"/>
            </a:rPr>
            <a:t>千円（</a:t>
          </a:r>
          <a:r>
            <a:rPr kumimoji="1" lang="en-US" altLang="ja-JP" sz="1300">
              <a:latin typeface="ＭＳ Ｐゴシック"/>
            </a:rPr>
            <a:t>1.3</a:t>
          </a:r>
          <a:r>
            <a:rPr kumimoji="1" lang="ja-JP" altLang="en-US" sz="1300">
              <a:latin typeface="ＭＳ Ｐゴシック"/>
            </a:rPr>
            <a:t>％）増となり、結果としては昨年度と比較して</a:t>
          </a:r>
          <a:r>
            <a:rPr kumimoji="1" lang="en-US" altLang="ja-JP" sz="1300">
              <a:latin typeface="ＭＳ Ｐゴシック"/>
            </a:rPr>
            <a:t>0.7</a:t>
          </a:r>
          <a:r>
            <a:rPr kumimoji="1" lang="ja-JP" altLang="en-US" sz="1300">
              <a:latin typeface="ＭＳ Ｐゴシック"/>
            </a:rPr>
            <a:t>ポイント改善しました。</a:t>
          </a:r>
          <a:endParaRPr kumimoji="1" lang="en-US" altLang="ja-JP" sz="1300">
            <a:latin typeface="ＭＳ Ｐゴシック"/>
          </a:endParaRPr>
        </a:p>
        <a:p>
          <a:r>
            <a:rPr kumimoji="1" lang="ja-JP" altLang="en-US" sz="1300">
              <a:latin typeface="ＭＳ Ｐゴシック"/>
            </a:rPr>
            <a:t>　引き続き、市税等の収納対策の強化により、収納率の向上を図るとともに扶助費などの義務的経費の削減を行い健全な財政運営に努めます。</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130628</xdr:rowOff>
    </xdr:from>
    <xdr:to>
      <xdr:col>7</xdr:col>
      <xdr:colOff>152400</xdr:colOff>
      <xdr:row>63</xdr:row>
      <xdr:rowOff>7438</xdr:rowOff>
    </xdr:to>
    <xdr:cxnSp macro="">
      <xdr:nvCxnSpPr>
        <xdr:cNvPr id="131" name="直線コネクタ 130"/>
        <xdr:cNvCxnSpPr/>
      </xdr:nvCxnSpPr>
      <xdr:spPr>
        <a:xfrm flipV="1">
          <a:off x="4114800" y="1076052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7438</xdr:rowOff>
    </xdr:from>
    <xdr:to>
      <xdr:col>6</xdr:col>
      <xdr:colOff>0</xdr:colOff>
      <xdr:row>63</xdr:row>
      <xdr:rowOff>21227</xdr:rowOff>
    </xdr:to>
    <xdr:cxnSp macro="">
      <xdr:nvCxnSpPr>
        <xdr:cNvPr id="134" name="直線コネクタ 133"/>
        <xdr:cNvCxnSpPr/>
      </xdr:nvCxnSpPr>
      <xdr:spPr>
        <a:xfrm flipV="1">
          <a:off x="3225800" y="1080878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21227</xdr:rowOff>
    </xdr:from>
    <xdr:to>
      <xdr:col>4</xdr:col>
      <xdr:colOff>482600</xdr:colOff>
      <xdr:row>64</xdr:row>
      <xdr:rowOff>35923</xdr:rowOff>
    </xdr:to>
    <xdr:cxnSp macro="">
      <xdr:nvCxnSpPr>
        <xdr:cNvPr id="137" name="直線コネクタ 136"/>
        <xdr:cNvCxnSpPr/>
      </xdr:nvCxnSpPr>
      <xdr:spPr>
        <a:xfrm flipV="1">
          <a:off x="2336800" y="10822577"/>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48804</xdr:rowOff>
    </xdr:from>
    <xdr:to>
      <xdr:col>3</xdr:col>
      <xdr:colOff>279400</xdr:colOff>
      <xdr:row>64</xdr:row>
      <xdr:rowOff>35923</xdr:rowOff>
    </xdr:to>
    <xdr:cxnSp macro="">
      <xdr:nvCxnSpPr>
        <xdr:cNvPr id="140" name="直線コネクタ 139"/>
        <xdr:cNvCxnSpPr/>
      </xdr:nvCxnSpPr>
      <xdr:spPr>
        <a:xfrm>
          <a:off x="1447800" y="10850154"/>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79828</xdr:rowOff>
    </xdr:from>
    <xdr:to>
      <xdr:col>7</xdr:col>
      <xdr:colOff>203200</xdr:colOff>
      <xdr:row>63</xdr:row>
      <xdr:rowOff>9978</xdr:rowOff>
    </xdr:to>
    <xdr:sp macro="" textlink="">
      <xdr:nvSpPr>
        <xdr:cNvPr id="150" name="円/楕円 149"/>
        <xdr:cNvSpPr/>
      </xdr:nvSpPr>
      <xdr:spPr>
        <a:xfrm>
          <a:off x="49022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51905</xdr:rowOff>
    </xdr:from>
    <xdr:ext cx="762000" cy="259045"/>
    <xdr:sp macro="" textlink="">
      <xdr:nvSpPr>
        <xdr:cNvPr id="151" name="財政構造の弾力性該当値テキスト"/>
        <xdr:cNvSpPr txBox="1"/>
      </xdr:nvSpPr>
      <xdr:spPr>
        <a:xfrm>
          <a:off x="5041900" y="1068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128088</xdr:rowOff>
    </xdr:from>
    <xdr:to>
      <xdr:col>6</xdr:col>
      <xdr:colOff>50800</xdr:colOff>
      <xdr:row>63</xdr:row>
      <xdr:rowOff>58238</xdr:rowOff>
    </xdr:to>
    <xdr:sp macro="" textlink="">
      <xdr:nvSpPr>
        <xdr:cNvPr id="152" name="円/楕円 151"/>
        <xdr:cNvSpPr/>
      </xdr:nvSpPr>
      <xdr:spPr>
        <a:xfrm>
          <a:off x="4064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43015</xdr:rowOff>
    </xdr:from>
    <xdr:ext cx="736600" cy="259045"/>
    <xdr:sp macro="" textlink="">
      <xdr:nvSpPr>
        <xdr:cNvPr id="153" name="テキスト ボックス 152"/>
        <xdr:cNvSpPr txBox="1"/>
      </xdr:nvSpPr>
      <xdr:spPr>
        <a:xfrm>
          <a:off x="3733800" y="1084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141877</xdr:rowOff>
    </xdr:from>
    <xdr:to>
      <xdr:col>4</xdr:col>
      <xdr:colOff>533400</xdr:colOff>
      <xdr:row>63</xdr:row>
      <xdr:rowOff>72027</xdr:rowOff>
    </xdr:to>
    <xdr:sp macro="" textlink="">
      <xdr:nvSpPr>
        <xdr:cNvPr id="154" name="円/楕円 153"/>
        <xdr:cNvSpPr/>
      </xdr:nvSpPr>
      <xdr:spPr>
        <a:xfrm>
          <a:off x="3175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56804</xdr:rowOff>
    </xdr:from>
    <xdr:ext cx="762000" cy="259045"/>
    <xdr:sp macro="" textlink="">
      <xdr:nvSpPr>
        <xdr:cNvPr id="155" name="テキスト ボックス 154"/>
        <xdr:cNvSpPr txBox="1"/>
      </xdr:nvSpPr>
      <xdr:spPr>
        <a:xfrm>
          <a:off x="2844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156573</xdr:rowOff>
    </xdr:from>
    <xdr:to>
      <xdr:col>3</xdr:col>
      <xdr:colOff>330200</xdr:colOff>
      <xdr:row>64</xdr:row>
      <xdr:rowOff>86723</xdr:rowOff>
    </xdr:to>
    <xdr:sp macro="" textlink="">
      <xdr:nvSpPr>
        <xdr:cNvPr id="156" name="円/楕円 155"/>
        <xdr:cNvSpPr/>
      </xdr:nvSpPr>
      <xdr:spPr>
        <a:xfrm>
          <a:off x="2286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71500</xdr:rowOff>
    </xdr:from>
    <xdr:ext cx="762000" cy="259045"/>
    <xdr:sp macro="" textlink="">
      <xdr:nvSpPr>
        <xdr:cNvPr id="157" name="テキスト ボックス 156"/>
        <xdr:cNvSpPr txBox="1"/>
      </xdr:nvSpPr>
      <xdr:spPr>
        <a:xfrm>
          <a:off x="195580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169454</xdr:rowOff>
    </xdr:from>
    <xdr:to>
      <xdr:col>2</xdr:col>
      <xdr:colOff>127000</xdr:colOff>
      <xdr:row>63</xdr:row>
      <xdr:rowOff>99604</xdr:rowOff>
    </xdr:to>
    <xdr:sp macro="" textlink="">
      <xdr:nvSpPr>
        <xdr:cNvPr id="158" name="円/楕円 157"/>
        <xdr:cNvSpPr/>
      </xdr:nvSpPr>
      <xdr:spPr>
        <a:xfrm>
          <a:off x="1397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84381</xdr:rowOff>
    </xdr:from>
    <xdr:ext cx="762000" cy="259045"/>
    <xdr:sp macro="" textlink="">
      <xdr:nvSpPr>
        <xdr:cNvPr id="159" name="テキスト ボックス 158"/>
        <xdr:cNvSpPr txBox="1"/>
      </xdr:nvSpPr>
      <xdr:spPr>
        <a:xfrm>
          <a:off x="1066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と比較して、人件費・物件費等が低くなっているのは、ごみ処理業務、常備消防業務等を一部事務組合等に委託して行っていることが主な要因として挙げられます。また、昨年度の決算額と比較すると人件費は国勢調査調査員等報酬が皆増し、物件費は基幹系システム構築委託料、保健福祉総合システム改修委託料、住民情報システムクラウドサービス利用料の増により、増加したため、人口</a:t>
          </a:r>
          <a:r>
            <a:rPr kumimoji="1" lang="en-US" altLang="ja-JP" sz="1200">
              <a:latin typeface="ＭＳ Ｐゴシック"/>
            </a:rPr>
            <a:t>1</a:t>
          </a:r>
          <a:r>
            <a:rPr kumimoji="1" lang="ja-JP" altLang="en-US" sz="1200">
              <a:latin typeface="ＭＳ Ｐゴシック"/>
            </a:rPr>
            <a:t>人当たり人件費・物件費等は</a:t>
          </a:r>
          <a:r>
            <a:rPr kumimoji="1" lang="en-US" altLang="ja-JP" sz="1200">
              <a:latin typeface="ＭＳ Ｐゴシック"/>
            </a:rPr>
            <a:t>1,529</a:t>
          </a:r>
          <a:r>
            <a:rPr kumimoji="1" lang="ja-JP" altLang="en-US" sz="1200">
              <a:latin typeface="ＭＳ Ｐゴシック"/>
            </a:rPr>
            <a:t>円増加しました。</a:t>
          </a:r>
          <a:endParaRPr kumimoji="1" lang="en-US" altLang="ja-JP" sz="1200">
            <a:latin typeface="ＭＳ Ｐゴシック"/>
          </a:endParaRPr>
        </a:p>
        <a:p>
          <a:r>
            <a:rPr kumimoji="1" lang="ja-JP" altLang="en-US" sz="1200">
              <a:latin typeface="ＭＳ Ｐゴシック"/>
            </a:rPr>
            <a:t>　このため、人件費においては扶養手当の見直し等を行うとともに、物件費においては事務事業の見直し等を徹底して歳出削減に努めます。</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42808</xdr:rowOff>
    </xdr:from>
    <xdr:to>
      <xdr:col>7</xdr:col>
      <xdr:colOff>152400</xdr:colOff>
      <xdr:row>83</xdr:row>
      <xdr:rowOff>63306</xdr:rowOff>
    </xdr:to>
    <xdr:cxnSp macro="">
      <xdr:nvCxnSpPr>
        <xdr:cNvPr id="194" name="直線コネクタ 193"/>
        <xdr:cNvCxnSpPr/>
      </xdr:nvCxnSpPr>
      <xdr:spPr>
        <a:xfrm>
          <a:off x="4114800" y="14273158"/>
          <a:ext cx="8382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273</xdr:rowOff>
    </xdr:from>
    <xdr:to>
      <xdr:col>6</xdr:col>
      <xdr:colOff>0</xdr:colOff>
      <xdr:row>83</xdr:row>
      <xdr:rowOff>42808</xdr:rowOff>
    </xdr:to>
    <xdr:cxnSp macro="">
      <xdr:nvCxnSpPr>
        <xdr:cNvPr id="197" name="直線コネクタ 196"/>
        <xdr:cNvCxnSpPr/>
      </xdr:nvCxnSpPr>
      <xdr:spPr>
        <a:xfrm>
          <a:off x="3225800" y="14230623"/>
          <a:ext cx="889000" cy="4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170825</xdr:rowOff>
    </xdr:from>
    <xdr:to>
      <xdr:col>4</xdr:col>
      <xdr:colOff>482600</xdr:colOff>
      <xdr:row>83</xdr:row>
      <xdr:rowOff>273</xdr:rowOff>
    </xdr:to>
    <xdr:cxnSp macro="">
      <xdr:nvCxnSpPr>
        <xdr:cNvPr id="200" name="直線コネクタ 199"/>
        <xdr:cNvCxnSpPr/>
      </xdr:nvCxnSpPr>
      <xdr:spPr>
        <a:xfrm>
          <a:off x="2336800" y="14229725"/>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170825</xdr:rowOff>
    </xdr:from>
    <xdr:to>
      <xdr:col>3</xdr:col>
      <xdr:colOff>279400</xdr:colOff>
      <xdr:row>83</xdr:row>
      <xdr:rowOff>39150</xdr:rowOff>
    </xdr:to>
    <xdr:cxnSp macro="">
      <xdr:nvCxnSpPr>
        <xdr:cNvPr id="203" name="直線コネクタ 202"/>
        <xdr:cNvCxnSpPr/>
      </xdr:nvCxnSpPr>
      <xdr:spPr>
        <a:xfrm flipV="1">
          <a:off x="1447800" y="14229725"/>
          <a:ext cx="889000" cy="3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12506</xdr:rowOff>
    </xdr:from>
    <xdr:to>
      <xdr:col>7</xdr:col>
      <xdr:colOff>203200</xdr:colOff>
      <xdr:row>83</xdr:row>
      <xdr:rowOff>114106</xdr:rowOff>
    </xdr:to>
    <xdr:sp macro="" textlink="">
      <xdr:nvSpPr>
        <xdr:cNvPr id="213" name="円/楕円 212"/>
        <xdr:cNvSpPr/>
      </xdr:nvSpPr>
      <xdr:spPr>
        <a:xfrm>
          <a:off x="4902200" y="1424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29033</xdr:rowOff>
    </xdr:from>
    <xdr:ext cx="762000" cy="259045"/>
    <xdr:sp macro="" textlink="">
      <xdr:nvSpPr>
        <xdr:cNvPr id="214" name="人件費・物件費等の状況該当値テキスト"/>
        <xdr:cNvSpPr txBox="1"/>
      </xdr:nvSpPr>
      <xdr:spPr>
        <a:xfrm>
          <a:off x="5041900" y="1408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96,775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163458</xdr:rowOff>
    </xdr:from>
    <xdr:to>
      <xdr:col>6</xdr:col>
      <xdr:colOff>50800</xdr:colOff>
      <xdr:row>83</xdr:row>
      <xdr:rowOff>93608</xdr:rowOff>
    </xdr:to>
    <xdr:sp macro="" textlink="">
      <xdr:nvSpPr>
        <xdr:cNvPr id="215" name="円/楕円 214"/>
        <xdr:cNvSpPr/>
      </xdr:nvSpPr>
      <xdr:spPr>
        <a:xfrm>
          <a:off x="4064000" y="1422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103785</xdr:rowOff>
    </xdr:from>
    <xdr:ext cx="736600" cy="259045"/>
    <xdr:sp macro="" textlink="">
      <xdr:nvSpPr>
        <xdr:cNvPr id="216" name="テキスト ボックス 215"/>
        <xdr:cNvSpPr txBox="1"/>
      </xdr:nvSpPr>
      <xdr:spPr>
        <a:xfrm>
          <a:off x="3733800" y="1399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95,246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120923</xdr:rowOff>
    </xdr:from>
    <xdr:to>
      <xdr:col>4</xdr:col>
      <xdr:colOff>533400</xdr:colOff>
      <xdr:row>83</xdr:row>
      <xdr:rowOff>51073</xdr:rowOff>
    </xdr:to>
    <xdr:sp macro="" textlink="">
      <xdr:nvSpPr>
        <xdr:cNvPr id="217" name="円/楕円 216"/>
        <xdr:cNvSpPr/>
      </xdr:nvSpPr>
      <xdr:spPr>
        <a:xfrm>
          <a:off x="3175000" y="1417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61250</xdr:rowOff>
    </xdr:from>
    <xdr:ext cx="762000" cy="259045"/>
    <xdr:sp macro="" textlink="">
      <xdr:nvSpPr>
        <xdr:cNvPr id="218" name="テキスト ボックス 217"/>
        <xdr:cNvSpPr txBox="1"/>
      </xdr:nvSpPr>
      <xdr:spPr>
        <a:xfrm>
          <a:off x="2844800" y="1394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92,073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120025</xdr:rowOff>
    </xdr:from>
    <xdr:to>
      <xdr:col>3</xdr:col>
      <xdr:colOff>330200</xdr:colOff>
      <xdr:row>83</xdr:row>
      <xdr:rowOff>50175</xdr:rowOff>
    </xdr:to>
    <xdr:sp macro="" textlink="">
      <xdr:nvSpPr>
        <xdr:cNvPr id="219" name="円/楕円 218"/>
        <xdr:cNvSpPr/>
      </xdr:nvSpPr>
      <xdr:spPr>
        <a:xfrm>
          <a:off x="2286000" y="1417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60352</xdr:rowOff>
    </xdr:from>
    <xdr:ext cx="762000" cy="259045"/>
    <xdr:sp macro="" textlink="">
      <xdr:nvSpPr>
        <xdr:cNvPr id="220" name="テキスト ボックス 219"/>
        <xdr:cNvSpPr txBox="1"/>
      </xdr:nvSpPr>
      <xdr:spPr>
        <a:xfrm>
          <a:off x="1955800" y="1394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92,006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159800</xdr:rowOff>
    </xdr:from>
    <xdr:to>
      <xdr:col>2</xdr:col>
      <xdr:colOff>127000</xdr:colOff>
      <xdr:row>83</xdr:row>
      <xdr:rowOff>89950</xdr:rowOff>
    </xdr:to>
    <xdr:sp macro="" textlink="">
      <xdr:nvSpPr>
        <xdr:cNvPr id="221" name="円/楕円 220"/>
        <xdr:cNvSpPr/>
      </xdr:nvSpPr>
      <xdr:spPr>
        <a:xfrm>
          <a:off x="1397000" y="142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100127</xdr:rowOff>
    </xdr:from>
    <xdr:ext cx="762000" cy="259045"/>
    <xdr:sp macro="" textlink="">
      <xdr:nvSpPr>
        <xdr:cNvPr id="222" name="テキスト ボックス 221"/>
        <xdr:cNvSpPr txBox="1"/>
      </xdr:nvSpPr>
      <xdr:spPr>
        <a:xfrm>
          <a:off x="1066800" y="139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東京都の基準に準拠しているものの、前年度の数値より、当市の今年度のラスパイレス指数は</a:t>
          </a:r>
          <a:r>
            <a:rPr kumimoji="1" lang="en-US" altLang="ja-JP" sz="1300">
              <a:latin typeface="ＭＳ Ｐゴシック"/>
            </a:rPr>
            <a:t>0.3</a:t>
          </a:r>
          <a:r>
            <a:rPr kumimoji="1" lang="ja-JP" altLang="en-US" sz="1300">
              <a:latin typeface="ＭＳ Ｐゴシック"/>
            </a:rPr>
            <a:t>ポイント上回っており、類似団体平均でも</a:t>
          </a:r>
          <a:r>
            <a:rPr kumimoji="1" lang="en-US" altLang="ja-JP" sz="1300">
              <a:latin typeface="ＭＳ Ｐゴシック"/>
            </a:rPr>
            <a:t>0.7</a:t>
          </a:r>
          <a:r>
            <a:rPr kumimoji="1" lang="ja-JP" altLang="en-US" sz="1300">
              <a:latin typeface="ＭＳ Ｐゴシック"/>
            </a:rPr>
            <a:t>ポイント上回っています。</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平成</a:t>
          </a:r>
          <a:r>
            <a:rPr kumimoji="1" lang="en-US" altLang="ja-JP" sz="1300">
              <a:latin typeface="ＭＳ Ｐゴシック"/>
            </a:rPr>
            <a:t>29</a:t>
          </a:r>
          <a:r>
            <a:rPr kumimoji="1" lang="ja-JP" altLang="en-US" sz="1300">
              <a:latin typeface="ＭＳ Ｐゴシック"/>
            </a:rPr>
            <a:t>年度から</a:t>
          </a:r>
          <a:r>
            <a:rPr kumimoji="1" lang="en-US" altLang="ja-JP" sz="1300">
              <a:latin typeface="ＭＳ Ｐゴシック"/>
            </a:rPr>
            <a:t>30</a:t>
          </a:r>
          <a:r>
            <a:rPr kumimoji="1" lang="ja-JP" altLang="en-US" sz="1300">
              <a:latin typeface="ＭＳ Ｐゴシック"/>
            </a:rPr>
            <a:t>年度にかけて段階的に扶養手当の見直しを図り、また、</a:t>
          </a:r>
          <a:r>
            <a:rPr kumimoji="1" lang="ja-JP" altLang="ja-JP" sz="1300">
              <a:solidFill>
                <a:schemeClr val="dk1"/>
              </a:solidFill>
              <a:effectLst/>
              <a:latin typeface="+mn-lt"/>
              <a:ea typeface="+mn-ea"/>
              <a:cs typeface="+mn-cs"/>
            </a:rPr>
            <a:t>国及び東京都の基準に準拠し、他の地方公共団体との均衡を考慮しつつ、職員の職務や責任、業績に応じた給与体系を構築するとともに、</a:t>
          </a:r>
          <a:r>
            <a:rPr kumimoji="1" lang="ja-JP" altLang="en-US" sz="1300">
              <a:solidFill>
                <a:schemeClr val="dk1"/>
              </a:solidFill>
              <a:effectLst/>
              <a:latin typeface="+mn-lt"/>
              <a:ea typeface="+mn-ea"/>
              <a:cs typeface="+mn-cs"/>
            </a:rPr>
            <a:t>特殊勤務手当</a:t>
          </a:r>
          <a:r>
            <a:rPr kumimoji="1" lang="ja-JP" altLang="ja-JP" sz="1300">
              <a:solidFill>
                <a:schemeClr val="dk1"/>
              </a:solidFill>
              <a:effectLst/>
              <a:latin typeface="+mn-lt"/>
              <a:ea typeface="+mn-ea"/>
              <a:cs typeface="+mn-cs"/>
            </a:rPr>
            <a:t>等各種手当の内容及び水準について、市民の理解が得られるよう、社会情勢の変化に応じて継続的に見直しを行っていきます。</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86</xdr:row>
      <xdr:rowOff>85513</xdr:rowOff>
    </xdr:to>
    <xdr:cxnSp macro="">
      <xdr:nvCxnSpPr>
        <xdr:cNvPr id="251" name="直線コネクタ 250"/>
        <xdr:cNvCxnSpPr/>
      </xdr:nvCxnSpPr>
      <xdr:spPr>
        <a:xfrm flipV="1">
          <a:off x="17018000" y="14017837"/>
          <a:ext cx="0" cy="812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57590</xdr:rowOff>
    </xdr:from>
    <xdr:ext cx="762000" cy="259045"/>
    <xdr:sp macro="" textlink="">
      <xdr:nvSpPr>
        <xdr:cNvPr id="252" name="給与水準   （国との比較）最小値テキスト"/>
        <xdr:cNvSpPr txBox="1"/>
      </xdr:nvSpPr>
      <xdr:spPr>
        <a:xfrm>
          <a:off x="17106900" y="1480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85513</xdr:rowOff>
    </xdr:from>
    <xdr:to>
      <xdr:col>24</xdr:col>
      <xdr:colOff>647700</xdr:colOff>
      <xdr:row>86</xdr:row>
      <xdr:rowOff>85513</xdr:rowOff>
    </xdr:to>
    <xdr:cxnSp macro="">
      <xdr:nvCxnSpPr>
        <xdr:cNvPr id="253" name="直線コネクタ 252"/>
        <xdr:cNvCxnSpPr/>
      </xdr:nvCxnSpPr>
      <xdr:spPr>
        <a:xfrm>
          <a:off x="16929100" y="148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4"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5" name="直線コネクタ 254"/>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130811</xdr:rowOff>
    </xdr:from>
    <xdr:to>
      <xdr:col>24</xdr:col>
      <xdr:colOff>558800</xdr:colOff>
      <xdr:row>84</xdr:row>
      <xdr:rowOff>154939</xdr:rowOff>
    </xdr:to>
    <xdr:cxnSp macro="">
      <xdr:nvCxnSpPr>
        <xdr:cNvPr id="256" name="直線コネクタ 255"/>
        <xdr:cNvCxnSpPr/>
      </xdr:nvCxnSpPr>
      <xdr:spPr>
        <a:xfrm>
          <a:off x="16179800" y="1453261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7"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8" name="フローチャート : 判断 257"/>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130811</xdr:rowOff>
    </xdr:from>
    <xdr:to>
      <xdr:col>23</xdr:col>
      <xdr:colOff>406400</xdr:colOff>
      <xdr:row>84</xdr:row>
      <xdr:rowOff>138854</xdr:rowOff>
    </xdr:to>
    <xdr:cxnSp macro="">
      <xdr:nvCxnSpPr>
        <xdr:cNvPr id="259" name="直線コネクタ 258"/>
        <xdr:cNvCxnSpPr/>
      </xdr:nvCxnSpPr>
      <xdr:spPr>
        <a:xfrm flipV="1">
          <a:off x="15290800" y="1453261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0" name="フローチャート : 判断 259"/>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1" name="テキスト ボックス 260"/>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138854</xdr:rowOff>
    </xdr:from>
    <xdr:to>
      <xdr:col>22</xdr:col>
      <xdr:colOff>203200</xdr:colOff>
      <xdr:row>88</xdr:row>
      <xdr:rowOff>152823</xdr:rowOff>
    </xdr:to>
    <xdr:cxnSp macro="">
      <xdr:nvCxnSpPr>
        <xdr:cNvPr id="262" name="直線コネクタ 261"/>
        <xdr:cNvCxnSpPr/>
      </xdr:nvCxnSpPr>
      <xdr:spPr>
        <a:xfrm flipV="1">
          <a:off x="14401800" y="14540654"/>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3" name="フローチャート : 判断 262"/>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4" name="テキスト ボックス 263"/>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56304</xdr:rowOff>
    </xdr:from>
    <xdr:to>
      <xdr:col>21</xdr:col>
      <xdr:colOff>0</xdr:colOff>
      <xdr:row>88</xdr:row>
      <xdr:rowOff>152823</xdr:rowOff>
    </xdr:to>
    <xdr:cxnSp macro="">
      <xdr:nvCxnSpPr>
        <xdr:cNvPr id="265" name="直線コネクタ 264"/>
        <xdr:cNvCxnSpPr/>
      </xdr:nvCxnSpPr>
      <xdr:spPr>
        <a:xfrm>
          <a:off x="13512800" y="1514390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6" name="フローチャート : 判断 265"/>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67" name="テキスト ボックス 266"/>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8" name="フローチャート : 判断 267"/>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9" name="テキスト ボックス 268"/>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75" name="円/楕円 274"/>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76216</xdr:rowOff>
    </xdr:from>
    <xdr:ext cx="762000" cy="259045"/>
    <xdr:sp macro="" textlink="">
      <xdr:nvSpPr>
        <xdr:cNvPr id="276" name="給与水準   （国との比較）該当値テキスト"/>
        <xdr:cNvSpPr txBox="1"/>
      </xdr:nvSpPr>
      <xdr:spPr>
        <a:xfrm>
          <a:off x="17106900" y="1447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80011</xdr:rowOff>
    </xdr:from>
    <xdr:to>
      <xdr:col>23</xdr:col>
      <xdr:colOff>457200</xdr:colOff>
      <xdr:row>85</xdr:row>
      <xdr:rowOff>10161</xdr:rowOff>
    </xdr:to>
    <xdr:sp macro="" textlink="">
      <xdr:nvSpPr>
        <xdr:cNvPr id="277" name="円/楕円 276"/>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166388</xdr:rowOff>
    </xdr:from>
    <xdr:ext cx="736600" cy="259045"/>
    <xdr:sp macro="" textlink="">
      <xdr:nvSpPr>
        <xdr:cNvPr id="278" name="テキスト ボックス 277"/>
        <xdr:cNvSpPr txBox="1"/>
      </xdr:nvSpPr>
      <xdr:spPr>
        <a:xfrm>
          <a:off x="15798800" y="14568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88054</xdr:rowOff>
    </xdr:from>
    <xdr:to>
      <xdr:col>22</xdr:col>
      <xdr:colOff>254000</xdr:colOff>
      <xdr:row>85</xdr:row>
      <xdr:rowOff>18204</xdr:rowOff>
    </xdr:to>
    <xdr:sp macro="" textlink="">
      <xdr:nvSpPr>
        <xdr:cNvPr id="279" name="円/楕円 278"/>
        <xdr:cNvSpPr/>
      </xdr:nvSpPr>
      <xdr:spPr>
        <a:xfrm>
          <a:off x="15240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2981</xdr:rowOff>
    </xdr:from>
    <xdr:ext cx="762000" cy="259045"/>
    <xdr:sp macro="" textlink="">
      <xdr:nvSpPr>
        <xdr:cNvPr id="280" name="テキスト ボックス 279"/>
        <xdr:cNvSpPr txBox="1"/>
      </xdr:nvSpPr>
      <xdr:spPr>
        <a:xfrm>
          <a:off x="14909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102023</xdr:rowOff>
    </xdr:from>
    <xdr:to>
      <xdr:col>21</xdr:col>
      <xdr:colOff>50800</xdr:colOff>
      <xdr:row>89</xdr:row>
      <xdr:rowOff>32173</xdr:rowOff>
    </xdr:to>
    <xdr:sp macro="" textlink="">
      <xdr:nvSpPr>
        <xdr:cNvPr id="281" name="円/楕円 280"/>
        <xdr:cNvSpPr/>
      </xdr:nvSpPr>
      <xdr:spPr>
        <a:xfrm>
          <a:off x="14351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16950</xdr:rowOff>
    </xdr:from>
    <xdr:ext cx="762000" cy="259045"/>
    <xdr:sp macro="" textlink="">
      <xdr:nvSpPr>
        <xdr:cNvPr id="282" name="テキスト ボックス 281"/>
        <xdr:cNvSpPr txBox="1"/>
      </xdr:nvSpPr>
      <xdr:spPr>
        <a:xfrm>
          <a:off x="14020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5504</xdr:rowOff>
    </xdr:from>
    <xdr:to>
      <xdr:col>19</xdr:col>
      <xdr:colOff>533400</xdr:colOff>
      <xdr:row>88</xdr:row>
      <xdr:rowOff>107104</xdr:rowOff>
    </xdr:to>
    <xdr:sp macro="" textlink="">
      <xdr:nvSpPr>
        <xdr:cNvPr id="283" name="円/楕円 282"/>
        <xdr:cNvSpPr/>
      </xdr:nvSpPr>
      <xdr:spPr>
        <a:xfrm>
          <a:off x="13462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91881</xdr:rowOff>
    </xdr:from>
    <xdr:ext cx="762000" cy="259045"/>
    <xdr:sp macro="" textlink="">
      <xdr:nvSpPr>
        <xdr:cNvPr id="284" name="テキスト ボックス 283"/>
        <xdr:cNvSpPr txBox="1"/>
      </xdr:nvSpPr>
      <xdr:spPr>
        <a:xfrm>
          <a:off x="13131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人口千人当たり職員数については、類似団体平均</a:t>
          </a:r>
          <a:r>
            <a:rPr kumimoji="1" lang="en-US" altLang="ja-JP" sz="1300">
              <a:solidFill>
                <a:schemeClr val="dk1"/>
              </a:solidFill>
              <a:effectLst/>
              <a:latin typeface="+mn-lt"/>
              <a:ea typeface="+mn-ea"/>
              <a:cs typeface="+mn-cs"/>
            </a:rPr>
            <a:t>6.12</a:t>
          </a:r>
          <a:r>
            <a:rPr kumimoji="1" lang="ja-JP" altLang="ja-JP" sz="1300">
              <a:solidFill>
                <a:schemeClr val="dk1"/>
              </a:solidFill>
              <a:effectLst/>
              <a:latin typeface="+mn-lt"/>
              <a:ea typeface="+mn-ea"/>
              <a:cs typeface="+mn-cs"/>
            </a:rPr>
            <a:t>人を大きく下回る</a:t>
          </a:r>
          <a:r>
            <a:rPr kumimoji="1" lang="en-US" altLang="ja-JP" sz="1300">
              <a:solidFill>
                <a:schemeClr val="dk1"/>
              </a:solidFill>
              <a:effectLst/>
              <a:latin typeface="+mn-lt"/>
              <a:ea typeface="+mn-ea"/>
              <a:cs typeface="+mn-cs"/>
            </a:rPr>
            <a:t>4.79</a:t>
          </a:r>
          <a:r>
            <a:rPr kumimoji="1" lang="ja-JP" altLang="ja-JP" sz="1300">
              <a:solidFill>
                <a:schemeClr val="dk1"/>
              </a:solidFill>
              <a:effectLst/>
              <a:latin typeface="+mn-lt"/>
              <a:ea typeface="+mn-ea"/>
              <a:cs typeface="+mn-cs"/>
            </a:rPr>
            <a:t>人となっています。</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年度に大幅に定年退職者（</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人）が増加する見込みですが、公民の適切な役割分担及び相互連携を踏まえて事務事業の統廃合、指定管理者制度などの民間活力の導入等を推進し、職員が直接関与すべき分野を順次縮小することにより、過度な職員数の補充はせず、適正な定員管理の実現に努めます。</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4" name="直線コネクタ 313"/>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5"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6" name="直線コネクタ 315"/>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7"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18" name="直線コネクタ 317"/>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33972</xdr:rowOff>
    </xdr:from>
    <xdr:to>
      <xdr:col>24</xdr:col>
      <xdr:colOff>558800</xdr:colOff>
      <xdr:row>59</xdr:row>
      <xdr:rowOff>33972</xdr:rowOff>
    </xdr:to>
    <xdr:cxnSp macro="">
      <xdr:nvCxnSpPr>
        <xdr:cNvPr id="319" name="直線コネクタ 318"/>
        <xdr:cNvCxnSpPr/>
      </xdr:nvCxnSpPr>
      <xdr:spPr>
        <a:xfrm>
          <a:off x="16179800" y="101495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0"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1" name="フローチャート : 判断 320"/>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15875</xdr:rowOff>
    </xdr:from>
    <xdr:to>
      <xdr:col>23</xdr:col>
      <xdr:colOff>406400</xdr:colOff>
      <xdr:row>59</xdr:row>
      <xdr:rowOff>33972</xdr:rowOff>
    </xdr:to>
    <xdr:cxnSp macro="">
      <xdr:nvCxnSpPr>
        <xdr:cNvPr id="322" name="直線コネクタ 321"/>
        <xdr:cNvCxnSpPr/>
      </xdr:nvCxnSpPr>
      <xdr:spPr>
        <a:xfrm>
          <a:off x="15290800" y="1013142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3" name="フローチャート : 判断 322"/>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4" name="テキスト ボックス 323"/>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11854</xdr:rowOff>
    </xdr:from>
    <xdr:to>
      <xdr:col>22</xdr:col>
      <xdr:colOff>203200</xdr:colOff>
      <xdr:row>59</xdr:row>
      <xdr:rowOff>15875</xdr:rowOff>
    </xdr:to>
    <xdr:cxnSp macro="">
      <xdr:nvCxnSpPr>
        <xdr:cNvPr id="325" name="直線コネクタ 324"/>
        <xdr:cNvCxnSpPr/>
      </xdr:nvCxnSpPr>
      <xdr:spPr>
        <a:xfrm>
          <a:off x="14401800" y="1012740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6" name="フローチャート : 判断 325"/>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7" name="テキスト ボックス 326"/>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11854</xdr:rowOff>
    </xdr:from>
    <xdr:to>
      <xdr:col>21</xdr:col>
      <xdr:colOff>0</xdr:colOff>
      <xdr:row>59</xdr:row>
      <xdr:rowOff>42016</xdr:rowOff>
    </xdr:to>
    <xdr:cxnSp macro="">
      <xdr:nvCxnSpPr>
        <xdr:cNvPr id="328" name="直線コネクタ 327"/>
        <xdr:cNvCxnSpPr/>
      </xdr:nvCxnSpPr>
      <xdr:spPr>
        <a:xfrm flipV="1">
          <a:off x="13512800" y="1012740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29" name="フローチャート : 判断 328"/>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0" name="テキスト ボックス 329"/>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1" name="フローチャート : 判断 330"/>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2" name="テキスト ボックス 331"/>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154622</xdr:rowOff>
    </xdr:from>
    <xdr:to>
      <xdr:col>24</xdr:col>
      <xdr:colOff>609600</xdr:colOff>
      <xdr:row>59</xdr:row>
      <xdr:rowOff>84772</xdr:rowOff>
    </xdr:to>
    <xdr:sp macro="" textlink="">
      <xdr:nvSpPr>
        <xdr:cNvPr id="338" name="円/楕円 337"/>
        <xdr:cNvSpPr/>
      </xdr:nvSpPr>
      <xdr:spPr>
        <a:xfrm>
          <a:off x="16967200" y="1009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171149</xdr:rowOff>
    </xdr:from>
    <xdr:ext cx="762000" cy="259045"/>
    <xdr:sp macro="" textlink="">
      <xdr:nvSpPr>
        <xdr:cNvPr id="339" name="定員管理の状況該当値テキスト"/>
        <xdr:cNvSpPr txBox="1"/>
      </xdr:nvSpPr>
      <xdr:spPr>
        <a:xfrm>
          <a:off x="17106900" y="994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154622</xdr:rowOff>
    </xdr:from>
    <xdr:to>
      <xdr:col>23</xdr:col>
      <xdr:colOff>457200</xdr:colOff>
      <xdr:row>59</xdr:row>
      <xdr:rowOff>84772</xdr:rowOff>
    </xdr:to>
    <xdr:sp macro="" textlink="">
      <xdr:nvSpPr>
        <xdr:cNvPr id="340" name="円/楕円 339"/>
        <xdr:cNvSpPr/>
      </xdr:nvSpPr>
      <xdr:spPr>
        <a:xfrm>
          <a:off x="16129000" y="1009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94949</xdr:rowOff>
    </xdr:from>
    <xdr:ext cx="736600" cy="259045"/>
    <xdr:sp macro="" textlink="">
      <xdr:nvSpPr>
        <xdr:cNvPr id="341" name="テキスト ボックス 340"/>
        <xdr:cNvSpPr txBox="1"/>
      </xdr:nvSpPr>
      <xdr:spPr>
        <a:xfrm>
          <a:off x="15798800" y="986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136525</xdr:rowOff>
    </xdr:from>
    <xdr:to>
      <xdr:col>22</xdr:col>
      <xdr:colOff>254000</xdr:colOff>
      <xdr:row>59</xdr:row>
      <xdr:rowOff>66675</xdr:rowOff>
    </xdr:to>
    <xdr:sp macro="" textlink="">
      <xdr:nvSpPr>
        <xdr:cNvPr id="342" name="円/楕円 341"/>
        <xdr:cNvSpPr/>
      </xdr:nvSpPr>
      <xdr:spPr>
        <a:xfrm>
          <a:off x="15240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76852</xdr:rowOff>
    </xdr:from>
    <xdr:ext cx="762000" cy="259045"/>
    <xdr:sp macro="" textlink="">
      <xdr:nvSpPr>
        <xdr:cNvPr id="343" name="テキスト ボックス 342"/>
        <xdr:cNvSpPr txBox="1"/>
      </xdr:nvSpPr>
      <xdr:spPr>
        <a:xfrm>
          <a:off x="14909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132504</xdr:rowOff>
    </xdr:from>
    <xdr:to>
      <xdr:col>21</xdr:col>
      <xdr:colOff>50800</xdr:colOff>
      <xdr:row>59</xdr:row>
      <xdr:rowOff>62654</xdr:rowOff>
    </xdr:to>
    <xdr:sp macro="" textlink="">
      <xdr:nvSpPr>
        <xdr:cNvPr id="344" name="円/楕円 343"/>
        <xdr:cNvSpPr/>
      </xdr:nvSpPr>
      <xdr:spPr>
        <a:xfrm>
          <a:off x="14351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72831</xdr:rowOff>
    </xdr:from>
    <xdr:ext cx="762000" cy="259045"/>
    <xdr:sp macro="" textlink="">
      <xdr:nvSpPr>
        <xdr:cNvPr id="345" name="テキスト ボックス 344"/>
        <xdr:cNvSpPr txBox="1"/>
      </xdr:nvSpPr>
      <xdr:spPr>
        <a:xfrm>
          <a:off x="14020800" y="984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162666</xdr:rowOff>
    </xdr:from>
    <xdr:to>
      <xdr:col>19</xdr:col>
      <xdr:colOff>533400</xdr:colOff>
      <xdr:row>59</xdr:row>
      <xdr:rowOff>92816</xdr:rowOff>
    </xdr:to>
    <xdr:sp macro="" textlink="">
      <xdr:nvSpPr>
        <xdr:cNvPr id="346" name="円/楕円 345"/>
        <xdr:cNvSpPr/>
      </xdr:nvSpPr>
      <xdr:spPr>
        <a:xfrm>
          <a:off x="13462000" y="1010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102993</xdr:rowOff>
    </xdr:from>
    <xdr:ext cx="762000" cy="259045"/>
    <xdr:sp macro="" textlink="">
      <xdr:nvSpPr>
        <xdr:cNvPr id="347" name="テキスト ボックス 346"/>
        <xdr:cNvSpPr txBox="1"/>
      </xdr:nvSpPr>
      <xdr:spPr>
        <a:xfrm>
          <a:off x="13131800" y="987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実質公債費比率においては、類似団体平均の</a:t>
          </a:r>
          <a:r>
            <a:rPr kumimoji="1" lang="en-US" altLang="ja-JP" sz="1200">
              <a:latin typeface="ＭＳ Ｐゴシック"/>
            </a:rPr>
            <a:t>7.0</a:t>
          </a:r>
          <a:r>
            <a:rPr kumimoji="1" lang="ja-JP" altLang="en-US" sz="1200">
              <a:latin typeface="ＭＳ Ｐゴシック"/>
            </a:rPr>
            <a:t>％を大きく下回る▲</a:t>
          </a:r>
          <a:r>
            <a:rPr kumimoji="1" lang="en-US" altLang="ja-JP" sz="1200">
              <a:latin typeface="ＭＳ Ｐゴシック"/>
            </a:rPr>
            <a:t>0.6</a:t>
          </a:r>
          <a:r>
            <a:rPr kumimoji="1" lang="ja-JP" altLang="en-US" sz="1200">
              <a:latin typeface="ＭＳ Ｐゴシック"/>
            </a:rPr>
            <a:t>％となっているものの、単年度では▲</a:t>
          </a:r>
          <a:r>
            <a:rPr kumimoji="1" lang="en-US" altLang="ja-JP" sz="1200">
              <a:latin typeface="ＭＳ Ｐゴシック"/>
            </a:rPr>
            <a:t>1.3</a:t>
          </a:r>
          <a:r>
            <a:rPr kumimoji="1" lang="ja-JP" altLang="en-US" sz="1200">
              <a:latin typeface="ＭＳ Ｐゴシック"/>
            </a:rPr>
            <a:t>％から▲</a:t>
          </a:r>
          <a:r>
            <a:rPr kumimoji="1" lang="en-US" altLang="ja-JP" sz="1200">
              <a:latin typeface="ＭＳ Ｐゴシック"/>
            </a:rPr>
            <a:t>0.5</a:t>
          </a:r>
          <a:r>
            <a:rPr kumimoji="1" lang="ja-JP" altLang="en-US" sz="1200">
              <a:latin typeface="ＭＳ Ｐゴシック"/>
            </a:rPr>
            <a:t>％と</a:t>
          </a:r>
          <a:r>
            <a:rPr kumimoji="1" lang="en-US" altLang="ja-JP" sz="1200">
              <a:latin typeface="ＭＳ Ｐゴシック"/>
            </a:rPr>
            <a:t>0.8</a:t>
          </a:r>
          <a:r>
            <a:rPr kumimoji="1" lang="ja-JP" altLang="en-US" sz="1200">
              <a:latin typeface="ＭＳ Ｐゴシック"/>
            </a:rPr>
            <a:t>ポイント悪化しています。　　</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また</a:t>
          </a:r>
          <a:r>
            <a:rPr kumimoji="1" lang="ja-JP" altLang="ja-JP" sz="1200">
              <a:solidFill>
                <a:schemeClr val="dk1"/>
              </a:solidFill>
              <a:effectLst/>
              <a:latin typeface="+mn-lt"/>
              <a:ea typeface="+mn-ea"/>
              <a:cs typeface="+mn-cs"/>
            </a:rPr>
            <a:t>近年は障害者自立支援給付費などの義務的経費や国民健康保険事業の赤字補塡繰出金の増加等により、やむを得ず臨時財政対策債を発行可能額満額発行しており、地方債残高が増加しているため、今後比率の上昇が見込まれます。このため、納税指導や滞納処分により収納対策の更なる強化を図り、市税等の自主財源を増やすとともに、扶助費などの義務的経費の歳出削減を行い、借入れを抑制する必要があります。</a:t>
          </a:r>
          <a:endParaRPr lang="ja-JP"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2" name="直線コネクタ 371"/>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5"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6" name="直線コネクタ 375"/>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1905</xdr:rowOff>
    </xdr:from>
    <xdr:to>
      <xdr:col>24</xdr:col>
      <xdr:colOff>558800</xdr:colOff>
      <xdr:row>37</xdr:row>
      <xdr:rowOff>32067</xdr:rowOff>
    </xdr:to>
    <xdr:cxnSp macro="">
      <xdr:nvCxnSpPr>
        <xdr:cNvPr id="377" name="直線コネクタ 376"/>
        <xdr:cNvCxnSpPr/>
      </xdr:nvCxnSpPr>
      <xdr:spPr>
        <a:xfrm flipV="1">
          <a:off x="16179800" y="6345555"/>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78"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79" name="フローチャート : 判断 378"/>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32067</xdr:rowOff>
    </xdr:from>
    <xdr:to>
      <xdr:col>23</xdr:col>
      <xdr:colOff>406400</xdr:colOff>
      <xdr:row>37</xdr:row>
      <xdr:rowOff>98425</xdr:rowOff>
    </xdr:to>
    <xdr:cxnSp macro="">
      <xdr:nvCxnSpPr>
        <xdr:cNvPr id="380" name="直線コネクタ 379"/>
        <xdr:cNvCxnSpPr/>
      </xdr:nvCxnSpPr>
      <xdr:spPr>
        <a:xfrm flipV="1">
          <a:off x="15290800" y="6375717"/>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1" name="フローチャート : 判断 380"/>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2" name="テキスト ボックス 381"/>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98425</xdr:rowOff>
    </xdr:from>
    <xdr:to>
      <xdr:col>22</xdr:col>
      <xdr:colOff>203200</xdr:colOff>
      <xdr:row>37</xdr:row>
      <xdr:rowOff>158750</xdr:rowOff>
    </xdr:to>
    <xdr:cxnSp macro="">
      <xdr:nvCxnSpPr>
        <xdr:cNvPr id="383" name="直線コネクタ 382"/>
        <xdr:cNvCxnSpPr/>
      </xdr:nvCxnSpPr>
      <xdr:spPr>
        <a:xfrm flipV="1">
          <a:off x="14401800" y="64420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4" name="フローチャート :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5" name="テキスト ボックス 384"/>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158750</xdr:rowOff>
    </xdr:from>
    <xdr:to>
      <xdr:col>21</xdr:col>
      <xdr:colOff>0</xdr:colOff>
      <xdr:row>37</xdr:row>
      <xdr:rowOff>158750</xdr:rowOff>
    </xdr:to>
    <xdr:cxnSp macro="">
      <xdr:nvCxnSpPr>
        <xdr:cNvPr id="386" name="直線コネクタ 385"/>
        <xdr:cNvCxnSpPr/>
      </xdr:nvCxnSpPr>
      <xdr:spPr>
        <a:xfrm>
          <a:off x="13512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7" name="フローチャート : 判断 386"/>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88" name="テキスト ボックス 387"/>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9" name="フローチャート : 判断 388"/>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0" name="テキスト ボックス 389"/>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122555</xdr:rowOff>
    </xdr:from>
    <xdr:to>
      <xdr:col>24</xdr:col>
      <xdr:colOff>609600</xdr:colOff>
      <xdr:row>37</xdr:row>
      <xdr:rowOff>52705</xdr:rowOff>
    </xdr:to>
    <xdr:sp macro="" textlink="">
      <xdr:nvSpPr>
        <xdr:cNvPr id="396" name="円/楕円 395"/>
        <xdr:cNvSpPr/>
      </xdr:nvSpPr>
      <xdr:spPr>
        <a:xfrm>
          <a:off x="169672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43832</xdr:rowOff>
    </xdr:from>
    <xdr:ext cx="762000" cy="259045"/>
    <xdr:sp macro="" textlink="">
      <xdr:nvSpPr>
        <xdr:cNvPr id="397" name="公債費負担の状況該当値テキスト"/>
        <xdr:cNvSpPr txBox="1"/>
      </xdr:nvSpPr>
      <xdr:spPr>
        <a:xfrm>
          <a:off x="17106900" y="621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152717</xdr:rowOff>
    </xdr:from>
    <xdr:to>
      <xdr:col>23</xdr:col>
      <xdr:colOff>457200</xdr:colOff>
      <xdr:row>37</xdr:row>
      <xdr:rowOff>82867</xdr:rowOff>
    </xdr:to>
    <xdr:sp macro="" textlink="">
      <xdr:nvSpPr>
        <xdr:cNvPr id="398" name="円/楕円 397"/>
        <xdr:cNvSpPr/>
      </xdr:nvSpPr>
      <xdr:spPr>
        <a:xfrm>
          <a:off x="16129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93044</xdr:rowOff>
    </xdr:from>
    <xdr:ext cx="736600" cy="259045"/>
    <xdr:sp macro="" textlink="">
      <xdr:nvSpPr>
        <xdr:cNvPr id="399" name="テキスト ボックス 398"/>
        <xdr:cNvSpPr txBox="1"/>
      </xdr:nvSpPr>
      <xdr:spPr>
        <a:xfrm>
          <a:off x="15798800" y="6093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47625</xdr:rowOff>
    </xdr:from>
    <xdr:to>
      <xdr:col>22</xdr:col>
      <xdr:colOff>254000</xdr:colOff>
      <xdr:row>37</xdr:row>
      <xdr:rowOff>149225</xdr:rowOff>
    </xdr:to>
    <xdr:sp macro="" textlink="">
      <xdr:nvSpPr>
        <xdr:cNvPr id="400" name="円/楕円 399"/>
        <xdr:cNvSpPr/>
      </xdr:nvSpPr>
      <xdr:spPr>
        <a:xfrm>
          <a:off x="15240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159402</xdr:rowOff>
    </xdr:from>
    <xdr:ext cx="762000" cy="259045"/>
    <xdr:sp macro="" textlink="">
      <xdr:nvSpPr>
        <xdr:cNvPr id="401" name="テキスト ボックス 400"/>
        <xdr:cNvSpPr txBox="1"/>
      </xdr:nvSpPr>
      <xdr:spPr>
        <a:xfrm>
          <a:off x="14909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107950</xdr:rowOff>
    </xdr:from>
    <xdr:to>
      <xdr:col>21</xdr:col>
      <xdr:colOff>50800</xdr:colOff>
      <xdr:row>38</xdr:row>
      <xdr:rowOff>38100</xdr:rowOff>
    </xdr:to>
    <xdr:sp macro="" textlink="">
      <xdr:nvSpPr>
        <xdr:cNvPr id="402" name="円/楕円 401"/>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48277</xdr:rowOff>
    </xdr:from>
    <xdr:ext cx="762000" cy="259045"/>
    <xdr:sp macro="" textlink="">
      <xdr:nvSpPr>
        <xdr:cNvPr id="403" name="テキスト ボックス 402"/>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107950</xdr:rowOff>
    </xdr:from>
    <xdr:to>
      <xdr:col>19</xdr:col>
      <xdr:colOff>533400</xdr:colOff>
      <xdr:row>38</xdr:row>
      <xdr:rowOff>38100</xdr:rowOff>
    </xdr:to>
    <xdr:sp macro="" textlink="">
      <xdr:nvSpPr>
        <xdr:cNvPr id="404" name="円/楕円 403"/>
        <xdr:cNvSpPr/>
      </xdr:nvSpPr>
      <xdr:spPr>
        <a:xfrm>
          <a:off x="13462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48277</xdr:rowOff>
    </xdr:from>
    <xdr:ext cx="762000" cy="259045"/>
    <xdr:sp macro="" textlink="">
      <xdr:nvSpPr>
        <xdr:cNvPr id="405" name="テキスト ボックス 404"/>
        <xdr:cNvSpPr txBox="1"/>
      </xdr:nvSpPr>
      <xdr:spPr>
        <a:xfrm>
          <a:off x="1313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将来負担比率は「－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」であり、類似団体平均</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33.6</a:t>
          </a:r>
          <a:r>
            <a:rPr kumimoji="1" lang="ja-JP" altLang="en-US" sz="1100">
              <a:solidFill>
                <a:schemeClr val="dk1"/>
              </a:solidFill>
              <a:effectLst/>
              <a:latin typeface="+mn-lt"/>
              <a:ea typeface="+mn-ea"/>
              <a:cs typeface="+mn-cs"/>
            </a:rPr>
            <a:t>％を大きく下回っており、昨年度の数値「▲</a:t>
          </a:r>
          <a:r>
            <a:rPr kumimoji="1" lang="en-US" altLang="ja-JP" sz="1100">
              <a:solidFill>
                <a:schemeClr val="dk1"/>
              </a:solidFill>
              <a:effectLst/>
              <a:latin typeface="+mn-lt"/>
              <a:ea typeface="+mn-ea"/>
              <a:cs typeface="+mn-cs"/>
            </a:rPr>
            <a:t>4.5</a:t>
          </a:r>
          <a:r>
            <a:rPr kumimoji="1" lang="ja-JP" altLang="en-US" sz="1100">
              <a:solidFill>
                <a:schemeClr val="dk1"/>
              </a:solidFill>
              <a:effectLst/>
              <a:latin typeface="+mn-lt"/>
              <a:ea typeface="+mn-ea"/>
              <a:cs typeface="+mn-cs"/>
            </a:rPr>
            <a:t>％」に対して、今年度は「▲</a:t>
          </a:r>
          <a:r>
            <a:rPr kumimoji="1" lang="en-US" altLang="ja-JP" sz="1100">
              <a:solidFill>
                <a:schemeClr val="dk1"/>
              </a:solidFill>
              <a:effectLst/>
              <a:latin typeface="+mn-lt"/>
              <a:ea typeface="+mn-ea"/>
              <a:cs typeface="+mn-cs"/>
            </a:rPr>
            <a:t>5.1</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ポイント改善しました。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改善した主な要因としては、組合が起こした地方債の償還に係る負担等見込額の減や公営企業債等繰入見込額の減による将来負担額の減少によるものです。</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今後においても、「</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」を維持できるよう財政調整基金等の基金残高を増やすとともに、臨時財政対策債等の地方債に依存しないように市税等の自主財源の確保に努めます。</a:t>
          </a:r>
          <a:endParaRPr lang="ja-JP" altLang="ja-JP" sz="1100">
            <a:effectLst/>
          </a:endParaRPr>
        </a:p>
        <a:p>
          <a:endParaRPr kumimoji="1" lang="ja-JP" altLang="en-US" sz="12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4" name="直線コネクタ 433"/>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5"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6" name="直線コネクタ 435"/>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39"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0" name="フローチャート : 判断 439"/>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1" name="フローチャート : 判断 440"/>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2" name="テキスト ボックス 441"/>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43" name="フローチャート : 判断 442"/>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4" name="テキスト ボックス 443"/>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45" name="フローチャート : 判断 444"/>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46" name="テキスト ボックス 445"/>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47" name="フローチャート : 判断 446"/>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48" name="テキスト ボックス 447"/>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東京都武蔵村山市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72,243
70,874
15.32
28,169,434
27,425,478
731,464
13,653,724
14,287,558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effectLst/>
              <a:latin typeface="+mn-lt"/>
              <a:ea typeface="+mn-ea"/>
              <a:cs typeface="+mn-cs"/>
            </a:rPr>
            <a:t>人件費に係る経常収支比率は類似団体平均を</a:t>
          </a:r>
          <a:r>
            <a:rPr kumimoji="1" lang="en-US" altLang="ja-JP" sz="1200">
              <a:solidFill>
                <a:schemeClr val="dk1"/>
              </a:solidFill>
              <a:effectLst/>
              <a:latin typeface="+mn-lt"/>
              <a:ea typeface="+mn-ea"/>
              <a:cs typeface="+mn-cs"/>
            </a:rPr>
            <a:t>1.6</a:t>
          </a:r>
          <a:r>
            <a:rPr kumimoji="1" lang="ja-JP" altLang="ja-JP" sz="1200">
              <a:solidFill>
                <a:schemeClr val="dk1"/>
              </a:solidFill>
              <a:effectLst/>
              <a:latin typeface="+mn-lt"/>
              <a:ea typeface="+mn-ea"/>
              <a:cs typeface="+mn-cs"/>
            </a:rPr>
            <a:t>ポイント下回る</a:t>
          </a:r>
          <a:r>
            <a:rPr kumimoji="1" lang="en-US" altLang="ja-JP" sz="1200">
              <a:solidFill>
                <a:schemeClr val="dk1"/>
              </a:solidFill>
              <a:effectLst/>
              <a:latin typeface="+mn-lt"/>
              <a:ea typeface="+mn-ea"/>
              <a:cs typeface="+mn-cs"/>
            </a:rPr>
            <a:t>22.4</a:t>
          </a:r>
          <a:r>
            <a:rPr kumimoji="1" lang="ja-JP" altLang="ja-JP" sz="1200">
              <a:solidFill>
                <a:schemeClr val="dk1"/>
              </a:solidFill>
              <a:effectLst/>
              <a:latin typeface="+mn-lt"/>
              <a:ea typeface="+mn-ea"/>
              <a:cs typeface="+mn-cs"/>
            </a:rPr>
            <a:t>％となっています。</a:t>
          </a:r>
          <a:r>
            <a:rPr kumimoji="1" lang="ja-JP" altLang="en-US" sz="1200">
              <a:solidFill>
                <a:schemeClr val="dk1"/>
              </a:solidFill>
              <a:effectLst/>
              <a:latin typeface="+mn-lt"/>
              <a:ea typeface="+mn-ea"/>
              <a:cs typeface="+mn-cs"/>
            </a:rPr>
            <a:t>東京都市町村職員退職手当組合負担金及び市共済組合負担金の増により、経常経費充当一般財源等が増となっているものの、それを上回る歳入経常一般財源等の増により、昨年度と同様の数値となりました。</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今後においても職員の定員適正化を図るとともに、</a:t>
          </a:r>
          <a:r>
            <a:rPr kumimoji="1" lang="ja-JP" altLang="en-US" sz="1200">
              <a:solidFill>
                <a:schemeClr val="dk1"/>
              </a:solidFill>
              <a:effectLst/>
              <a:latin typeface="+mn-lt"/>
              <a:ea typeface="+mn-ea"/>
              <a:cs typeface="+mn-cs"/>
            </a:rPr>
            <a:t>特殊勤務手当</a:t>
          </a:r>
          <a:r>
            <a:rPr kumimoji="1" lang="ja-JP" altLang="ja-JP" sz="1200">
              <a:solidFill>
                <a:schemeClr val="dk1"/>
              </a:solidFill>
              <a:effectLst/>
              <a:latin typeface="+mn-lt"/>
              <a:ea typeface="+mn-ea"/>
              <a:cs typeface="+mn-cs"/>
            </a:rPr>
            <a:t>等の各種手当の支給内容及び水準を見直し、また、指定管理者制度などの民間活力の導入等を推進し、更なる人件費の削減に努めます。</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79647</xdr:rowOff>
    </xdr:from>
    <xdr:to>
      <xdr:col>7</xdr:col>
      <xdr:colOff>15875</xdr:colOff>
      <xdr:row>35</xdr:row>
      <xdr:rowOff>79647</xdr:rowOff>
    </xdr:to>
    <xdr:cxnSp macro="">
      <xdr:nvCxnSpPr>
        <xdr:cNvPr id="68" name="直線コネクタ 67"/>
        <xdr:cNvCxnSpPr/>
      </xdr:nvCxnSpPr>
      <xdr:spPr>
        <a:xfrm>
          <a:off x="3987800" y="60803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9"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79647</xdr:rowOff>
    </xdr:from>
    <xdr:to>
      <xdr:col>5</xdr:col>
      <xdr:colOff>549275</xdr:colOff>
      <xdr:row>35</xdr:row>
      <xdr:rowOff>105773</xdr:rowOff>
    </xdr:to>
    <xdr:cxnSp macro="">
      <xdr:nvCxnSpPr>
        <xdr:cNvPr id="71" name="直線コネクタ 70"/>
        <xdr:cNvCxnSpPr/>
      </xdr:nvCxnSpPr>
      <xdr:spPr>
        <a:xfrm flipV="1">
          <a:off x="3098800" y="60803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61340</xdr:rowOff>
    </xdr:from>
    <xdr:ext cx="736600" cy="259045"/>
    <xdr:sp macro="" textlink="">
      <xdr:nvSpPr>
        <xdr:cNvPr id="73" name="テキスト ボックス 72"/>
        <xdr:cNvSpPr txBox="1"/>
      </xdr:nvSpPr>
      <xdr:spPr>
        <a:xfrm>
          <a:off x="3606800" y="623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105773</xdr:rowOff>
    </xdr:from>
    <xdr:to>
      <xdr:col>4</xdr:col>
      <xdr:colOff>346075</xdr:colOff>
      <xdr:row>35</xdr:row>
      <xdr:rowOff>131899</xdr:rowOff>
    </xdr:to>
    <xdr:cxnSp macro="">
      <xdr:nvCxnSpPr>
        <xdr:cNvPr id="74" name="直線コネクタ 73"/>
        <xdr:cNvCxnSpPr/>
      </xdr:nvCxnSpPr>
      <xdr:spPr>
        <a:xfrm flipV="1">
          <a:off x="2209800" y="61065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54808</xdr:rowOff>
    </xdr:from>
    <xdr:ext cx="762000" cy="259045"/>
    <xdr:sp macro="" textlink="">
      <xdr:nvSpPr>
        <xdr:cNvPr id="76" name="テキスト ボックス 75"/>
        <xdr:cNvSpPr txBox="1"/>
      </xdr:nvSpPr>
      <xdr:spPr>
        <a:xfrm>
          <a:off x="2717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131899</xdr:rowOff>
    </xdr:from>
    <xdr:to>
      <xdr:col>3</xdr:col>
      <xdr:colOff>142875</xdr:colOff>
      <xdr:row>36</xdr:row>
      <xdr:rowOff>38826</xdr:rowOff>
    </xdr:to>
    <xdr:cxnSp macro="">
      <xdr:nvCxnSpPr>
        <xdr:cNvPr id="77" name="直線コネクタ 76"/>
        <xdr:cNvCxnSpPr/>
      </xdr:nvCxnSpPr>
      <xdr:spPr>
        <a:xfrm flipV="1">
          <a:off x="1320800" y="613264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113591</xdr:rowOff>
    </xdr:from>
    <xdr:ext cx="762000" cy="259045"/>
    <xdr:sp macro="" textlink="">
      <xdr:nvSpPr>
        <xdr:cNvPr id="79" name="テキスト ボックス 78"/>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146249</xdr:rowOff>
    </xdr:from>
    <xdr:ext cx="762000" cy="259045"/>
    <xdr:sp macro="" textlink="">
      <xdr:nvSpPr>
        <xdr:cNvPr id="81" name="テキスト ボックス 80"/>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28847</xdr:rowOff>
    </xdr:from>
    <xdr:to>
      <xdr:col>7</xdr:col>
      <xdr:colOff>66675</xdr:colOff>
      <xdr:row>35</xdr:row>
      <xdr:rowOff>130447</xdr:rowOff>
    </xdr:to>
    <xdr:sp macro="" textlink="">
      <xdr:nvSpPr>
        <xdr:cNvPr id="87" name="円/楕円 86"/>
        <xdr:cNvSpPr/>
      </xdr:nvSpPr>
      <xdr:spPr>
        <a:xfrm>
          <a:off x="4775200" y="6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45374</xdr:rowOff>
    </xdr:from>
    <xdr:ext cx="762000" cy="259045"/>
    <xdr:sp macro="" textlink="">
      <xdr:nvSpPr>
        <xdr:cNvPr id="88" name="人件費該当値テキスト"/>
        <xdr:cNvSpPr txBox="1"/>
      </xdr:nvSpPr>
      <xdr:spPr>
        <a:xfrm>
          <a:off x="4914900" y="587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28847</xdr:rowOff>
    </xdr:from>
    <xdr:to>
      <xdr:col>5</xdr:col>
      <xdr:colOff>600075</xdr:colOff>
      <xdr:row>35</xdr:row>
      <xdr:rowOff>130447</xdr:rowOff>
    </xdr:to>
    <xdr:sp macro="" textlink="">
      <xdr:nvSpPr>
        <xdr:cNvPr id="89" name="円/楕円 88"/>
        <xdr:cNvSpPr/>
      </xdr:nvSpPr>
      <xdr:spPr>
        <a:xfrm>
          <a:off x="3937000" y="6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140624</xdr:rowOff>
    </xdr:from>
    <xdr:ext cx="736600" cy="259045"/>
    <xdr:sp macro="" textlink="">
      <xdr:nvSpPr>
        <xdr:cNvPr id="90" name="テキスト ボックス 89"/>
        <xdr:cNvSpPr txBox="1"/>
      </xdr:nvSpPr>
      <xdr:spPr>
        <a:xfrm>
          <a:off x="3606800" y="579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54973</xdr:rowOff>
    </xdr:from>
    <xdr:to>
      <xdr:col>4</xdr:col>
      <xdr:colOff>396875</xdr:colOff>
      <xdr:row>35</xdr:row>
      <xdr:rowOff>156573</xdr:rowOff>
    </xdr:to>
    <xdr:sp macro="" textlink="">
      <xdr:nvSpPr>
        <xdr:cNvPr id="91" name="円/楕円 90"/>
        <xdr:cNvSpPr/>
      </xdr:nvSpPr>
      <xdr:spPr>
        <a:xfrm>
          <a:off x="30480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166750</xdr:rowOff>
    </xdr:from>
    <xdr:ext cx="762000" cy="259045"/>
    <xdr:sp macro="" textlink="">
      <xdr:nvSpPr>
        <xdr:cNvPr id="92" name="テキスト ボックス 91"/>
        <xdr:cNvSpPr txBox="1"/>
      </xdr:nvSpPr>
      <xdr:spPr>
        <a:xfrm>
          <a:off x="2717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81099</xdr:rowOff>
    </xdr:from>
    <xdr:to>
      <xdr:col>3</xdr:col>
      <xdr:colOff>193675</xdr:colOff>
      <xdr:row>36</xdr:row>
      <xdr:rowOff>11249</xdr:rowOff>
    </xdr:to>
    <xdr:sp macro="" textlink="">
      <xdr:nvSpPr>
        <xdr:cNvPr id="93" name="円/楕円 92"/>
        <xdr:cNvSpPr/>
      </xdr:nvSpPr>
      <xdr:spPr>
        <a:xfrm>
          <a:off x="21590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21426</xdr:rowOff>
    </xdr:from>
    <xdr:ext cx="762000" cy="259045"/>
    <xdr:sp macro="" textlink="">
      <xdr:nvSpPr>
        <xdr:cNvPr id="94" name="テキスト ボックス 93"/>
        <xdr:cNvSpPr txBox="1"/>
      </xdr:nvSpPr>
      <xdr:spPr>
        <a:xfrm>
          <a:off x="1828800" y="585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159476</xdr:rowOff>
    </xdr:from>
    <xdr:to>
      <xdr:col>1</xdr:col>
      <xdr:colOff>676275</xdr:colOff>
      <xdr:row>36</xdr:row>
      <xdr:rowOff>89626</xdr:rowOff>
    </xdr:to>
    <xdr:sp macro="" textlink="">
      <xdr:nvSpPr>
        <xdr:cNvPr id="95" name="円/楕円 94"/>
        <xdr:cNvSpPr/>
      </xdr:nvSpPr>
      <xdr:spPr>
        <a:xfrm>
          <a:off x="1270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99803</xdr:rowOff>
    </xdr:from>
    <xdr:ext cx="762000" cy="259045"/>
    <xdr:sp macro="" textlink="">
      <xdr:nvSpPr>
        <xdr:cNvPr id="96" name="テキスト ボックス 95"/>
        <xdr:cNvSpPr txBox="1"/>
      </xdr:nvSpPr>
      <xdr:spPr>
        <a:xfrm>
          <a:off x="939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物件費に係る経常収支比率は類似団体平均を</a:t>
          </a:r>
          <a:r>
            <a:rPr kumimoji="1" lang="en-US" altLang="ja-JP" sz="1300">
              <a:latin typeface="ＭＳ Ｐゴシック"/>
            </a:rPr>
            <a:t>2.0</a:t>
          </a:r>
          <a:r>
            <a:rPr kumimoji="1" lang="ja-JP" altLang="en-US" sz="1300">
              <a:latin typeface="ＭＳ Ｐゴシック"/>
            </a:rPr>
            <a:t>ポイント上回る</a:t>
          </a:r>
          <a:r>
            <a:rPr kumimoji="1" lang="en-US" altLang="ja-JP" sz="1300">
              <a:latin typeface="ＭＳ Ｐゴシック"/>
            </a:rPr>
            <a:t>17.2</a:t>
          </a:r>
          <a:r>
            <a:rPr kumimoji="1" lang="ja-JP" altLang="en-US" sz="1300">
              <a:latin typeface="ＭＳ Ｐゴシック"/>
            </a:rPr>
            <a:t>％となっているものの、昨年度と比べ</a:t>
          </a:r>
          <a:r>
            <a:rPr kumimoji="1" lang="en-US" altLang="ja-JP" sz="1300">
              <a:latin typeface="ＭＳ Ｐゴシック"/>
            </a:rPr>
            <a:t>15,398</a:t>
          </a:r>
          <a:r>
            <a:rPr kumimoji="1" lang="ja-JP" altLang="en-US" sz="1300">
              <a:latin typeface="ＭＳ Ｐゴシック"/>
            </a:rPr>
            <a:t>千円（</a:t>
          </a:r>
          <a:r>
            <a:rPr kumimoji="1" lang="en-US" altLang="ja-JP" sz="1300">
              <a:latin typeface="ＭＳ Ｐゴシック"/>
            </a:rPr>
            <a:t>0.6</a:t>
          </a:r>
          <a:r>
            <a:rPr kumimoji="1" lang="ja-JP" altLang="en-US" sz="1300">
              <a:latin typeface="ＭＳ Ｐゴシック"/>
            </a:rPr>
            <a:t>％）減少しております。</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今後においては、公民の適切な役割分担及び相互連携を踏まえて指定管理者制度などの民間活力の導入を推進することにより、物件費の増加が見込まれますが、職員の旅費の支給内容を社会情勢を踏まえた内容に見直すなど、事務事業の見直しを図り、物件費の削減に努めます。</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66040</xdr:rowOff>
    </xdr:from>
    <xdr:to>
      <xdr:col>24</xdr:col>
      <xdr:colOff>31750</xdr:colOff>
      <xdr:row>18</xdr:row>
      <xdr:rowOff>96520</xdr:rowOff>
    </xdr:to>
    <xdr:cxnSp macro="">
      <xdr:nvCxnSpPr>
        <xdr:cNvPr id="129" name="直線コネクタ 128"/>
        <xdr:cNvCxnSpPr/>
      </xdr:nvCxnSpPr>
      <xdr:spPr>
        <a:xfrm flipV="1">
          <a:off x="15671800" y="31521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50817</xdr:rowOff>
    </xdr:from>
    <xdr:ext cx="762000" cy="259045"/>
    <xdr:sp macro="" textlink="">
      <xdr:nvSpPr>
        <xdr:cNvPr id="130"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81280</xdr:rowOff>
    </xdr:from>
    <xdr:to>
      <xdr:col>22</xdr:col>
      <xdr:colOff>565150</xdr:colOff>
      <xdr:row>18</xdr:row>
      <xdr:rowOff>96520</xdr:rowOff>
    </xdr:to>
    <xdr:cxnSp macro="">
      <xdr:nvCxnSpPr>
        <xdr:cNvPr id="132" name="直線コネクタ 131"/>
        <xdr:cNvCxnSpPr/>
      </xdr:nvCxnSpPr>
      <xdr:spPr>
        <a:xfrm>
          <a:off x="14782800" y="3167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4" name="テキスト ボックス 133"/>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50800</xdr:rowOff>
    </xdr:from>
    <xdr:to>
      <xdr:col>21</xdr:col>
      <xdr:colOff>361950</xdr:colOff>
      <xdr:row>18</xdr:row>
      <xdr:rowOff>81280</xdr:rowOff>
    </xdr:to>
    <xdr:cxnSp macro="">
      <xdr:nvCxnSpPr>
        <xdr:cNvPr id="135" name="直線コネクタ 134"/>
        <xdr:cNvCxnSpPr/>
      </xdr:nvCxnSpPr>
      <xdr:spPr>
        <a:xfrm>
          <a:off x="13893800" y="3136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5080</xdr:rowOff>
    </xdr:from>
    <xdr:to>
      <xdr:col>20</xdr:col>
      <xdr:colOff>158750</xdr:colOff>
      <xdr:row>18</xdr:row>
      <xdr:rowOff>50800</xdr:rowOff>
    </xdr:to>
    <xdr:cxnSp macro="">
      <xdr:nvCxnSpPr>
        <xdr:cNvPr id="138" name="直線コネクタ 137"/>
        <xdr:cNvCxnSpPr/>
      </xdr:nvCxnSpPr>
      <xdr:spPr>
        <a:xfrm>
          <a:off x="13004800" y="3091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42" name="テキスト ボックス 141"/>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15240</xdr:rowOff>
    </xdr:from>
    <xdr:to>
      <xdr:col>24</xdr:col>
      <xdr:colOff>82550</xdr:colOff>
      <xdr:row>18</xdr:row>
      <xdr:rowOff>116840</xdr:rowOff>
    </xdr:to>
    <xdr:sp macro="" textlink="">
      <xdr:nvSpPr>
        <xdr:cNvPr id="148" name="円/楕円 147"/>
        <xdr:cNvSpPr/>
      </xdr:nvSpPr>
      <xdr:spPr>
        <a:xfrm>
          <a:off x="164592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158767</xdr:rowOff>
    </xdr:from>
    <xdr:ext cx="762000" cy="259045"/>
    <xdr:sp macro="" textlink="">
      <xdr:nvSpPr>
        <xdr:cNvPr id="149" name="物件費該当値テキスト"/>
        <xdr:cNvSpPr txBox="1"/>
      </xdr:nvSpPr>
      <xdr:spPr>
        <a:xfrm>
          <a:off x="165989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45720</xdr:rowOff>
    </xdr:from>
    <xdr:to>
      <xdr:col>22</xdr:col>
      <xdr:colOff>615950</xdr:colOff>
      <xdr:row>18</xdr:row>
      <xdr:rowOff>147320</xdr:rowOff>
    </xdr:to>
    <xdr:sp macro="" textlink="">
      <xdr:nvSpPr>
        <xdr:cNvPr id="150" name="円/楕円 149"/>
        <xdr:cNvSpPr/>
      </xdr:nvSpPr>
      <xdr:spPr>
        <a:xfrm>
          <a:off x="15621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132097</xdr:rowOff>
    </xdr:from>
    <xdr:ext cx="736600" cy="259045"/>
    <xdr:sp macro="" textlink="">
      <xdr:nvSpPr>
        <xdr:cNvPr id="151" name="テキスト ボックス 150"/>
        <xdr:cNvSpPr txBox="1"/>
      </xdr:nvSpPr>
      <xdr:spPr>
        <a:xfrm>
          <a:off x="15290800" y="321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30480</xdr:rowOff>
    </xdr:from>
    <xdr:to>
      <xdr:col>21</xdr:col>
      <xdr:colOff>412750</xdr:colOff>
      <xdr:row>18</xdr:row>
      <xdr:rowOff>132080</xdr:rowOff>
    </xdr:to>
    <xdr:sp macro="" textlink="">
      <xdr:nvSpPr>
        <xdr:cNvPr id="152" name="円/楕円 151"/>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116857</xdr:rowOff>
    </xdr:from>
    <xdr:ext cx="762000" cy="259045"/>
    <xdr:sp macro="" textlink="">
      <xdr:nvSpPr>
        <xdr:cNvPr id="153" name="テキスト ボックス 152"/>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0</xdr:rowOff>
    </xdr:from>
    <xdr:to>
      <xdr:col>20</xdr:col>
      <xdr:colOff>209550</xdr:colOff>
      <xdr:row>18</xdr:row>
      <xdr:rowOff>101600</xdr:rowOff>
    </xdr:to>
    <xdr:sp macro="" textlink="">
      <xdr:nvSpPr>
        <xdr:cNvPr id="154" name="円/楕円 153"/>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86377</xdr:rowOff>
    </xdr:from>
    <xdr:ext cx="762000" cy="259045"/>
    <xdr:sp macro="" textlink="">
      <xdr:nvSpPr>
        <xdr:cNvPr id="155" name="テキスト ボックス 154"/>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125730</xdr:rowOff>
    </xdr:from>
    <xdr:to>
      <xdr:col>19</xdr:col>
      <xdr:colOff>6350</xdr:colOff>
      <xdr:row>18</xdr:row>
      <xdr:rowOff>55880</xdr:rowOff>
    </xdr:to>
    <xdr:sp macro="" textlink="">
      <xdr:nvSpPr>
        <xdr:cNvPr id="156" name="円/楕円 155"/>
        <xdr:cNvSpPr/>
      </xdr:nvSpPr>
      <xdr:spPr>
        <a:xfrm>
          <a:off x="12954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40657</xdr:rowOff>
    </xdr:from>
    <xdr:ext cx="762000" cy="259045"/>
    <xdr:sp macro="" textlink="">
      <xdr:nvSpPr>
        <xdr:cNvPr id="157" name="テキスト ボックス 156"/>
        <xdr:cNvSpPr txBox="1"/>
      </xdr:nvSpPr>
      <xdr:spPr>
        <a:xfrm>
          <a:off x="12623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扶助費に係る経常収支比率は類似団体平均中最下位の</a:t>
          </a:r>
          <a:r>
            <a:rPr kumimoji="1" lang="en-US" altLang="ja-JP" sz="1300">
              <a:solidFill>
                <a:schemeClr val="dk1"/>
              </a:solidFill>
              <a:effectLst/>
              <a:latin typeface="+mn-lt"/>
              <a:ea typeface="+mn-ea"/>
              <a:cs typeface="+mn-cs"/>
            </a:rPr>
            <a:t>21.9</a:t>
          </a:r>
          <a:r>
            <a:rPr kumimoji="1" lang="ja-JP" altLang="ja-JP" sz="1300">
              <a:solidFill>
                <a:schemeClr val="dk1"/>
              </a:solidFill>
              <a:effectLst/>
              <a:latin typeface="+mn-lt"/>
              <a:ea typeface="+mn-ea"/>
              <a:cs typeface="+mn-cs"/>
            </a:rPr>
            <a:t>％となっており、依然として類似団体平均の約</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倍</a:t>
          </a:r>
          <a:r>
            <a:rPr kumimoji="1" lang="ja-JP" altLang="en-US" sz="1300">
              <a:solidFill>
                <a:schemeClr val="dk1"/>
              </a:solidFill>
              <a:effectLst/>
              <a:latin typeface="+mn-lt"/>
              <a:ea typeface="+mn-ea"/>
              <a:cs typeface="+mn-cs"/>
            </a:rPr>
            <a:t>程度</a:t>
          </a:r>
          <a:r>
            <a:rPr kumimoji="1" lang="ja-JP" altLang="ja-JP" sz="1300">
              <a:solidFill>
                <a:schemeClr val="dk1"/>
              </a:solidFill>
              <a:effectLst/>
              <a:latin typeface="+mn-lt"/>
              <a:ea typeface="+mn-ea"/>
              <a:cs typeface="+mn-cs"/>
            </a:rPr>
            <a:t>で推移しています。</a:t>
          </a:r>
          <a:endParaRPr kumimoji="1" lang="en-US" altLang="ja-JP" sz="1300">
            <a:solidFill>
              <a:schemeClr val="dk1"/>
            </a:solidFill>
            <a:effectLst/>
            <a:latin typeface="+mn-lt"/>
            <a:ea typeface="+mn-ea"/>
            <a:cs typeface="+mn-cs"/>
          </a:endParaRPr>
        </a:p>
        <a:p>
          <a:r>
            <a:rPr lang="ja-JP" altLang="en-US" sz="1300">
              <a:effectLst/>
            </a:rPr>
            <a:t>　主な要因は介護給付費・訓練等給付費及び保育所児童委託運営経費</a:t>
          </a:r>
          <a:r>
            <a:rPr lang="en-US" altLang="ja-JP" sz="1300">
              <a:effectLst/>
            </a:rPr>
            <a:t>(</a:t>
          </a:r>
          <a:r>
            <a:rPr lang="ja-JP" altLang="en-US" sz="1300">
              <a:effectLst/>
            </a:rPr>
            <a:t>国基準</a:t>
          </a:r>
          <a:r>
            <a:rPr lang="en-US" altLang="ja-JP" sz="1300">
              <a:effectLst/>
            </a:rPr>
            <a:t>)</a:t>
          </a:r>
          <a:r>
            <a:rPr lang="ja-JP" altLang="en-US" sz="1300">
              <a:effectLst/>
            </a:rPr>
            <a:t>の増により、</a:t>
          </a:r>
          <a:r>
            <a:rPr lang="en-US" altLang="ja-JP" sz="1300">
              <a:effectLst/>
            </a:rPr>
            <a:t>105,148</a:t>
          </a:r>
          <a:r>
            <a:rPr lang="ja-JP" altLang="en-US" sz="1300">
              <a:effectLst/>
            </a:rPr>
            <a:t>千円（</a:t>
          </a:r>
          <a:r>
            <a:rPr lang="en-US" altLang="ja-JP" sz="1300">
              <a:effectLst/>
            </a:rPr>
            <a:t>3.4</a:t>
          </a:r>
          <a:r>
            <a:rPr lang="ja-JP" altLang="en-US" sz="1300">
              <a:effectLst/>
            </a:rPr>
            <a:t>％）増加となったことによるものです。</a:t>
          </a:r>
          <a:endParaRPr lang="en-US" altLang="ja-JP" sz="1300">
            <a:effectLst/>
          </a:endParaRPr>
        </a:p>
        <a:p>
          <a:r>
            <a:rPr lang="ja-JP" altLang="en-US" sz="1300">
              <a:effectLst/>
            </a:rPr>
            <a:t>　今後においては、障害者や被保護者の自立促進に向けた支援を強化し、扶助費の増加を抑制するよう努めます。</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3175</xdr:rowOff>
    </xdr:from>
    <xdr:to>
      <xdr:col>7</xdr:col>
      <xdr:colOff>15875</xdr:colOff>
      <xdr:row>61</xdr:row>
      <xdr:rowOff>41275</xdr:rowOff>
    </xdr:to>
    <xdr:cxnSp macro="">
      <xdr:nvCxnSpPr>
        <xdr:cNvPr id="194" name="直線コネクタ 193"/>
        <xdr:cNvCxnSpPr/>
      </xdr:nvCxnSpPr>
      <xdr:spPr>
        <a:xfrm>
          <a:off x="3987800" y="104616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95"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136525</xdr:rowOff>
    </xdr:from>
    <xdr:to>
      <xdr:col>5</xdr:col>
      <xdr:colOff>549275</xdr:colOff>
      <xdr:row>61</xdr:row>
      <xdr:rowOff>3175</xdr:rowOff>
    </xdr:to>
    <xdr:cxnSp macro="">
      <xdr:nvCxnSpPr>
        <xdr:cNvPr id="197" name="直線コネクタ 196"/>
        <xdr:cNvCxnSpPr/>
      </xdr:nvCxnSpPr>
      <xdr:spPr>
        <a:xfrm>
          <a:off x="3098800" y="10423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9" name="テキスト ボックス 198"/>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136525</xdr:rowOff>
    </xdr:from>
    <xdr:to>
      <xdr:col>4</xdr:col>
      <xdr:colOff>346075</xdr:colOff>
      <xdr:row>61</xdr:row>
      <xdr:rowOff>60325</xdr:rowOff>
    </xdr:to>
    <xdr:cxnSp macro="">
      <xdr:nvCxnSpPr>
        <xdr:cNvPr id="200" name="直線コネクタ 199"/>
        <xdr:cNvCxnSpPr/>
      </xdr:nvCxnSpPr>
      <xdr:spPr>
        <a:xfrm flipV="1">
          <a:off x="2209800" y="104235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146050</xdr:rowOff>
    </xdr:from>
    <xdr:to>
      <xdr:col>3</xdr:col>
      <xdr:colOff>142875</xdr:colOff>
      <xdr:row>61</xdr:row>
      <xdr:rowOff>60325</xdr:rowOff>
    </xdr:to>
    <xdr:cxnSp macro="">
      <xdr:nvCxnSpPr>
        <xdr:cNvPr id="203" name="直線コネクタ 202"/>
        <xdr:cNvCxnSpPr/>
      </xdr:nvCxnSpPr>
      <xdr:spPr>
        <a:xfrm>
          <a:off x="1320800" y="1026160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161925</xdr:rowOff>
    </xdr:from>
    <xdr:to>
      <xdr:col>7</xdr:col>
      <xdr:colOff>66675</xdr:colOff>
      <xdr:row>61</xdr:row>
      <xdr:rowOff>92075</xdr:rowOff>
    </xdr:to>
    <xdr:sp macro="" textlink="">
      <xdr:nvSpPr>
        <xdr:cNvPr id="213" name="円/楕円 212"/>
        <xdr:cNvSpPr/>
      </xdr:nvSpPr>
      <xdr:spPr>
        <a:xfrm>
          <a:off x="47752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70502</xdr:rowOff>
    </xdr:from>
    <xdr:ext cx="762000" cy="259045"/>
    <xdr:sp macro="" textlink="">
      <xdr:nvSpPr>
        <xdr:cNvPr id="214" name="扶助費該当値テキスト"/>
        <xdr:cNvSpPr txBox="1"/>
      </xdr:nvSpPr>
      <xdr:spPr>
        <a:xfrm>
          <a:off x="4914900" y="1035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123825</xdr:rowOff>
    </xdr:from>
    <xdr:to>
      <xdr:col>5</xdr:col>
      <xdr:colOff>600075</xdr:colOff>
      <xdr:row>61</xdr:row>
      <xdr:rowOff>53975</xdr:rowOff>
    </xdr:to>
    <xdr:sp macro="" textlink="">
      <xdr:nvSpPr>
        <xdr:cNvPr id="215" name="円/楕円 214"/>
        <xdr:cNvSpPr/>
      </xdr:nvSpPr>
      <xdr:spPr>
        <a:xfrm>
          <a:off x="39370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38752</xdr:rowOff>
    </xdr:from>
    <xdr:ext cx="736600" cy="259045"/>
    <xdr:sp macro="" textlink="">
      <xdr:nvSpPr>
        <xdr:cNvPr id="216" name="テキスト ボックス 215"/>
        <xdr:cNvSpPr txBox="1"/>
      </xdr:nvSpPr>
      <xdr:spPr>
        <a:xfrm>
          <a:off x="3606800" y="1049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85725</xdr:rowOff>
    </xdr:from>
    <xdr:to>
      <xdr:col>4</xdr:col>
      <xdr:colOff>396875</xdr:colOff>
      <xdr:row>61</xdr:row>
      <xdr:rowOff>15875</xdr:rowOff>
    </xdr:to>
    <xdr:sp macro="" textlink="">
      <xdr:nvSpPr>
        <xdr:cNvPr id="217" name="円/楕円 216"/>
        <xdr:cNvSpPr/>
      </xdr:nvSpPr>
      <xdr:spPr>
        <a:xfrm>
          <a:off x="3048000" y="1037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652</xdr:rowOff>
    </xdr:from>
    <xdr:ext cx="762000" cy="259045"/>
    <xdr:sp macro="" textlink="">
      <xdr:nvSpPr>
        <xdr:cNvPr id="218" name="テキスト ボックス 217"/>
        <xdr:cNvSpPr txBox="1"/>
      </xdr:nvSpPr>
      <xdr:spPr>
        <a:xfrm>
          <a:off x="2717800" y="1045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61</xdr:row>
      <xdr:rowOff>9525</xdr:rowOff>
    </xdr:from>
    <xdr:to>
      <xdr:col>3</xdr:col>
      <xdr:colOff>193675</xdr:colOff>
      <xdr:row>61</xdr:row>
      <xdr:rowOff>111125</xdr:rowOff>
    </xdr:to>
    <xdr:sp macro="" textlink="">
      <xdr:nvSpPr>
        <xdr:cNvPr id="219" name="円/楕円 218"/>
        <xdr:cNvSpPr/>
      </xdr:nvSpPr>
      <xdr:spPr>
        <a:xfrm>
          <a:off x="2159000" y="104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61</xdr:row>
      <xdr:rowOff>95902</xdr:rowOff>
    </xdr:from>
    <xdr:ext cx="762000" cy="259045"/>
    <xdr:sp macro="" textlink="">
      <xdr:nvSpPr>
        <xdr:cNvPr id="220" name="テキスト ボックス 219"/>
        <xdr:cNvSpPr txBox="1"/>
      </xdr:nvSpPr>
      <xdr:spPr>
        <a:xfrm>
          <a:off x="1828800" y="1055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95250</xdr:rowOff>
    </xdr:from>
    <xdr:to>
      <xdr:col>1</xdr:col>
      <xdr:colOff>676275</xdr:colOff>
      <xdr:row>60</xdr:row>
      <xdr:rowOff>25400</xdr:rowOff>
    </xdr:to>
    <xdr:sp macro="" textlink="">
      <xdr:nvSpPr>
        <xdr:cNvPr id="221" name="円/楕円 220"/>
        <xdr:cNvSpPr/>
      </xdr:nvSpPr>
      <xdr:spPr>
        <a:xfrm>
          <a:off x="1270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10177</xdr:rowOff>
    </xdr:from>
    <xdr:ext cx="762000" cy="259045"/>
    <xdr:sp macro="" textlink="">
      <xdr:nvSpPr>
        <xdr:cNvPr id="222" name="テキスト ボックス 221"/>
        <xdr:cNvSpPr txBox="1"/>
      </xdr:nvSpPr>
      <xdr:spPr>
        <a:xfrm>
          <a:off x="939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その他に係る経常収支比率は類似団体平均を</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ポイント下回</a:t>
          </a:r>
          <a:r>
            <a:rPr kumimoji="1" lang="ja-JP" altLang="en-US" sz="1300">
              <a:solidFill>
                <a:schemeClr val="dk1"/>
              </a:solidFill>
              <a:effectLst/>
              <a:latin typeface="+mn-lt"/>
              <a:ea typeface="+mn-ea"/>
              <a:cs typeface="+mn-cs"/>
            </a:rPr>
            <a:t>る</a:t>
          </a:r>
          <a:r>
            <a:rPr kumimoji="1" lang="en-US" altLang="ja-JP" sz="1300">
              <a:solidFill>
                <a:schemeClr val="dk1"/>
              </a:solidFill>
              <a:effectLst/>
              <a:latin typeface="+mn-lt"/>
              <a:ea typeface="+mn-ea"/>
              <a:cs typeface="+mn-cs"/>
            </a:rPr>
            <a:t>11.8</a:t>
          </a:r>
          <a:r>
            <a:rPr kumimoji="1" lang="ja-JP" altLang="ja-JP" sz="1300">
              <a:solidFill>
                <a:schemeClr val="dk1"/>
              </a:solidFill>
              <a:effectLst/>
              <a:latin typeface="+mn-lt"/>
              <a:ea typeface="+mn-ea"/>
              <a:cs typeface="+mn-cs"/>
            </a:rPr>
            <a:t>％となっており、昨年度と比較すると</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ポイント悪化しました。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主な要因としては、介護保険繰出金及び後期高齢者医療繰出金の増により、</a:t>
          </a:r>
          <a:r>
            <a:rPr kumimoji="1" lang="en-US" altLang="ja-JP" sz="1300">
              <a:solidFill>
                <a:schemeClr val="dk1"/>
              </a:solidFill>
              <a:effectLst/>
              <a:latin typeface="+mn-lt"/>
              <a:ea typeface="+mn-ea"/>
              <a:cs typeface="+mn-cs"/>
            </a:rPr>
            <a:t>36,883</a:t>
          </a:r>
          <a:r>
            <a:rPr kumimoji="1" lang="ja-JP" altLang="en-US" sz="1300">
              <a:solidFill>
                <a:schemeClr val="dk1"/>
              </a:solidFill>
              <a:effectLst/>
              <a:latin typeface="+mn-lt"/>
              <a:ea typeface="+mn-ea"/>
              <a:cs typeface="+mn-cs"/>
            </a:rPr>
            <a:t>千円（</a:t>
          </a:r>
          <a:r>
            <a:rPr kumimoji="1" lang="en-US" altLang="ja-JP" sz="1300">
              <a:solidFill>
                <a:schemeClr val="dk1"/>
              </a:solidFill>
              <a:effectLst/>
              <a:latin typeface="+mn-lt"/>
              <a:ea typeface="+mn-ea"/>
              <a:cs typeface="+mn-cs"/>
            </a:rPr>
            <a:t>2.2</a:t>
          </a:r>
          <a:r>
            <a:rPr kumimoji="1" lang="ja-JP" altLang="en-US" sz="1300">
              <a:solidFill>
                <a:schemeClr val="dk1"/>
              </a:solidFill>
              <a:effectLst/>
              <a:latin typeface="+mn-lt"/>
              <a:ea typeface="+mn-ea"/>
              <a:cs typeface="+mn-cs"/>
            </a:rPr>
            <a:t>％）増加したことによるものです。</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今後においては、独立採算制の趣旨にのっとり、各特別会計において保険税等の定期的な見直しにより、自主財源の確保に努め、繰出金の抑制に努めます。</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55</xdr:row>
      <xdr:rowOff>168910</xdr:rowOff>
    </xdr:to>
    <xdr:cxnSp macro="">
      <xdr:nvCxnSpPr>
        <xdr:cNvPr id="255" name="直線コネクタ 254"/>
        <xdr:cNvCxnSpPr/>
      </xdr:nvCxnSpPr>
      <xdr:spPr>
        <a:xfrm>
          <a:off x="15671800" y="9575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100330</xdr:rowOff>
    </xdr:from>
    <xdr:to>
      <xdr:col>22</xdr:col>
      <xdr:colOff>565150</xdr:colOff>
      <xdr:row>55</xdr:row>
      <xdr:rowOff>146050</xdr:rowOff>
    </xdr:to>
    <xdr:cxnSp macro="">
      <xdr:nvCxnSpPr>
        <xdr:cNvPr id="258" name="直線コネクタ 257"/>
        <xdr:cNvCxnSpPr/>
      </xdr:nvCxnSpPr>
      <xdr:spPr>
        <a:xfrm>
          <a:off x="14782800" y="953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0" name="テキスト ボックス 25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100330</xdr:rowOff>
    </xdr:from>
    <xdr:to>
      <xdr:col>21</xdr:col>
      <xdr:colOff>361950</xdr:colOff>
      <xdr:row>56</xdr:row>
      <xdr:rowOff>35560</xdr:rowOff>
    </xdr:to>
    <xdr:cxnSp macro="">
      <xdr:nvCxnSpPr>
        <xdr:cNvPr id="261" name="直線コネクタ 260"/>
        <xdr:cNvCxnSpPr/>
      </xdr:nvCxnSpPr>
      <xdr:spPr>
        <a:xfrm flipV="1">
          <a:off x="13893800" y="95300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3" name="テキスト ボックス 26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56</xdr:row>
      <xdr:rowOff>35560</xdr:rowOff>
    </xdr:to>
    <xdr:cxnSp macro="">
      <xdr:nvCxnSpPr>
        <xdr:cNvPr id="264" name="直線コネクタ 263"/>
        <xdr:cNvCxnSpPr/>
      </xdr:nvCxnSpPr>
      <xdr:spPr>
        <a:xfrm>
          <a:off x="13004800" y="9537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8" name="テキスト ボックス 26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118110</xdr:rowOff>
    </xdr:from>
    <xdr:to>
      <xdr:col>24</xdr:col>
      <xdr:colOff>82550</xdr:colOff>
      <xdr:row>56</xdr:row>
      <xdr:rowOff>48260</xdr:rowOff>
    </xdr:to>
    <xdr:sp macro="" textlink="">
      <xdr:nvSpPr>
        <xdr:cNvPr id="274" name="円/楕円 273"/>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134637</xdr:rowOff>
    </xdr:from>
    <xdr:ext cx="762000" cy="259045"/>
    <xdr:sp macro="" textlink="">
      <xdr:nvSpPr>
        <xdr:cNvPr id="275"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76" name="円/楕円 275"/>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77" name="テキスト ボックス 276"/>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49530</xdr:rowOff>
    </xdr:from>
    <xdr:to>
      <xdr:col>21</xdr:col>
      <xdr:colOff>412750</xdr:colOff>
      <xdr:row>55</xdr:row>
      <xdr:rowOff>151130</xdr:rowOff>
    </xdr:to>
    <xdr:sp macro="" textlink="">
      <xdr:nvSpPr>
        <xdr:cNvPr id="278" name="円/楕円 277"/>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161307</xdr:rowOff>
    </xdr:from>
    <xdr:ext cx="762000" cy="259045"/>
    <xdr:sp macro="" textlink="">
      <xdr:nvSpPr>
        <xdr:cNvPr id="279" name="テキスト ボックス 278"/>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80" name="円/楕円 279"/>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81" name="テキスト ボックス 280"/>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82" name="円/楕円 281"/>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83" name="テキスト ボックス 282"/>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補助費等に係る経常収支比率は類似団体平均を</a:t>
          </a:r>
          <a:r>
            <a:rPr kumimoji="1" lang="en-US" altLang="ja-JP" sz="1200">
              <a:latin typeface="ＭＳ Ｐゴシック"/>
            </a:rPr>
            <a:t>0.4</a:t>
          </a:r>
          <a:r>
            <a:rPr kumimoji="1" lang="ja-JP" altLang="en-US" sz="1200">
              <a:latin typeface="ＭＳ Ｐゴシック"/>
            </a:rPr>
            <a:t>ポイント下回る</a:t>
          </a:r>
          <a:r>
            <a:rPr kumimoji="1" lang="en-US" altLang="ja-JP" sz="1200">
              <a:latin typeface="ＭＳ Ｐゴシック"/>
            </a:rPr>
            <a:t>10.8</a:t>
          </a:r>
          <a:r>
            <a:rPr kumimoji="1" lang="ja-JP" altLang="en-US" sz="1200">
              <a:latin typeface="ＭＳ Ｐゴシック"/>
            </a:rPr>
            <a:t>％となっており、昨年度と比較すると</a:t>
          </a:r>
          <a:r>
            <a:rPr kumimoji="1" lang="en-US" altLang="ja-JP" sz="1200">
              <a:latin typeface="ＭＳ Ｐゴシック"/>
            </a:rPr>
            <a:t>0.4</a:t>
          </a:r>
          <a:r>
            <a:rPr kumimoji="1" lang="ja-JP" altLang="en-US" sz="1200">
              <a:latin typeface="ＭＳ Ｐゴシック"/>
            </a:rPr>
            <a:t>ポイント改善しました。</a:t>
          </a:r>
          <a:endParaRPr kumimoji="1" lang="en-US" altLang="ja-JP" sz="1200">
            <a:latin typeface="ＭＳ Ｐゴシック"/>
          </a:endParaRPr>
        </a:p>
        <a:p>
          <a:r>
            <a:rPr kumimoji="1" lang="ja-JP" altLang="en-US" sz="1200">
              <a:latin typeface="ＭＳ Ｐゴシック"/>
            </a:rPr>
            <a:t>　主な要因としては東京たま広域資源循環組合負担金の減や私立幼稚園就園奨励費補助金等の減により、</a:t>
          </a:r>
          <a:r>
            <a:rPr kumimoji="1" lang="en-US" altLang="ja-JP" sz="1200">
              <a:latin typeface="ＭＳ Ｐゴシック"/>
            </a:rPr>
            <a:t>34,789</a:t>
          </a:r>
          <a:r>
            <a:rPr kumimoji="1" lang="ja-JP" altLang="en-US" sz="1200">
              <a:latin typeface="ＭＳ Ｐゴシック"/>
            </a:rPr>
            <a:t>千円（</a:t>
          </a:r>
          <a:r>
            <a:rPr kumimoji="1" lang="en-US" altLang="ja-JP" sz="1200">
              <a:latin typeface="ＭＳ Ｐゴシック"/>
            </a:rPr>
            <a:t>2.2</a:t>
          </a:r>
          <a:r>
            <a:rPr kumimoji="1" lang="ja-JP" altLang="en-US" sz="1200">
              <a:latin typeface="ＭＳ Ｐゴシック"/>
            </a:rPr>
            <a:t>％）減少となったことによるものです。</a:t>
          </a:r>
          <a:endParaRPr kumimoji="1" lang="en-US" altLang="ja-JP" sz="1200">
            <a:latin typeface="ＭＳ Ｐゴシック"/>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今後においては、</a:t>
          </a:r>
          <a:r>
            <a:rPr kumimoji="1" lang="ja-JP" altLang="en-US" sz="1200">
              <a:solidFill>
                <a:schemeClr val="dk1"/>
              </a:solidFill>
              <a:effectLst/>
              <a:latin typeface="+mn-lt"/>
              <a:ea typeface="+mn-ea"/>
              <a:cs typeface="+mn-cs"/>
            </a:rPr>
            <a:t>補助金等交付基準を制定し、市の補助金等の交付や見直し等に係る統一基準を定め、補助金の適切な運用を図ります。</a:t>
          </a:r>
          <a:endParaRPr kumimoji="1" lang="ja-JP" altLang="en-US"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49276</xdr:rowOff>
    </xdr:from>
    <xdr:to>
      <xdr:col>24</xdr:col>
      <xdr:colOff>31750</xdr:colOff>
      <xdr:row>36</xdr:row>
      <xdr:rowOff>67564</xdr:rowOff>
    </xdr:to>
    <xdr:cxnSp macro="">
      <xdr:nvCxnSpPr>
        <xdr:cNvPr id="313" name="直線コネクタ 312"/>
        <xdr:cNvCxnSpPr/>
      </xdr:nvCxnSpPr>
      <xdr:spPr>
        <a:xfrm flipV="1">
          <a:off x="15671800" y="62214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160291</xdr:rowOff>
    </xdr:from>
    <xdr:ext cx="762000" cy="259045"/>
    <xdr:sp macro="" textlink="">
      <xdr:nvSpPr>
        <xdr:cNvPr id="314" name="補助費等平均値テキスト"/>
        <xdr:cNvSpPr txBox="1"/>
      </xdr:nvSpPr>
      <xdr:spPr>
        <a:xfrm>
          <a:off x="16598900" y="61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81280</xdr:rowOff>
    </xdr:to>
    <xdr:cxnSp macro="">
      <xdr:nvCxnSpPr>
        <xdr:cNvPr id="316" name="直線コネクタ 315"/>
        <xdr:cNvCxnSpPr/>
      </xdr:nvCxnSpPr>
      <xdr:spPr>
        <a:xfrm flipV="1">
          <a:off x="14782800" y="6239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36</xdr:row>
      <xdr:rowOff>99568</xdr:rowOff>
    </xdr:to>
    <xdr:cxnSp macro="">
      <xdr:nvCxnSpPr>
        <xdr:cNvPr id="319" name="直線コネクタ 318"/>
        <xdr:cNvCxnSpPr/>
      </xdr:nvCxnSpPr>
      <xdr:spPr>
        <a:xfrm flipV="1">
          <a:off x="13893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85852</xdr:rowOff>
    </xdr:from>
    <xdr:to>
      <xdr:col>20</xdr:col>
      <xdr:colOff>158750</xdr:colOff>
      <xdr:row>36</xdr:row>
      <xdr:rowOff>99568</xdr:rowOff>
    </xdr:to>
    <xdr:cxnSp macro="">
      <xdr:nvCxnSpPr>
        <xdr:cNvPr id="322" name="直線コネクタ 321"/>
        <xdr:cNvCxnSpPr/>
      </xdr:nvCxnSpPr>
      <xdr:spPr>
        <a:xfrm>
          <a:off x="13004800" y="6258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32" name="円/楕円 331"/>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15003</xdr:rowOff>
    </xdr:from>
    <xdr:ext cx="762000" cy="259045"/>
    <xdr:sp macro="" textlink="">
      <xdr:nvSpPr>
        <xdr:cNvPr id="333"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34" name="円/楕円 333"/>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35" name="テキスト ボックス 334"/>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30480</xdr:rowOff>
    </xdr:from>
    <xdr:to>
      <xdr:col>21</xdr:col>
      <xdr:colOff>412750</xdr:colOff>
      <xdr:row>36</xdr:row>
      <xdr:rowOff>132080</xdr:rowOff>
    </xdr:to>
    <xdr:sp macro="" textlink="">
      <xdr:nvSpPr>
        <xdr:cNvPr id="336" name="円/楕円 335"/>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37" name="テキスト ボックス 336"/>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38" name="円/楕円 337"/>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39" name="テキスト ボックス 338"/>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40" name="円/楕円 339"/>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41" name="テキスト ボックス 340"/>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ja-JP" sz="1100">
              <a:solidFill>
                <a:schemeClr val="dk1"/>
              </a:solidFill>
              <a:effectLst/>
              <a:latin typeface="+mn-lt"/>
              <a:ea typeface="+mn-ea"/>
              <a:cs typeface="+mn-cs"/>
            </a:rPr>
            <a:t>公債費に係る経常収支比率は平成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旧郵政公社資金</a:t>
          </a:r>
          <a:r>
            <a:rPr kumimoji="1" lang="ja-JP" altLang="ja-JP" sz="1100">
              <a:solidFill>
                <a:schemeClr val="dk1"/>
              </a:solidFill>
              <a:effectLst/>
              <a:latin typeface="+mn-lt"/>
              <a:ea typeface="+mn-ea"/>
              <a:cs typeface="+mn-cs"/>
            </a:rPr>
            <a:t>から借り入れた住民税減税補填債及び市中銀行から借り入れた臨時財政対策債の完済により、類似団体平均を</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ポイント下回る</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となっています。しかし、近年は障害者自立支援給付費などの扶助費や国民健康保険事業の赤字補塡繰出金の増加等により、やむを得ず臨時財政対策債を発行可能額満額発行しており、今後比率の上昇が見込まれます。</a:t>
          </a:r>
          <a:endParaRPr lang="ja-JP" altLang="ja-JP" sz="1100">
            <a:effectLst/>
          </a:endParaRPr>
        </a:p>
        <a:p>
          <a:r>
            <a:rPr kumimoji="1" lang="ja-JP" altLang="ja-JP" sz="1100">
              <a:solidFill>
                <a:schemeClr val="dk1"/>
              </a:solidFill>
              <a:effectLst/>
              <a:latin typeface="+mn-lt"/>
              <a:ea typeface="+mn-ea"/>
              <a:cs typeface="+mn-cs"/>
            </a:rPr>
            <a:t>　今後においては、納税指導や滞納処分により収納対策の更なる強化を図り、市税等の自主財源を増やし、依存財源たる地方債の発行を抑制し、比率の上昇を抑えるように努めます。</a:t>
          </a:r>
          <a:endParaRPr lang="ja-JP" altLang="ja-JP" sz="11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88138</xdr:rowOff>
    </xdr:from>
    <xdr:to>
      <xdr:col>7</xdr:col>
      <xdr:colOff>15875</xdr:colOff>
      <xdr:row>75</xdr:row>
      <xdr:rowOff>115570</xdr:rowOff>
    </xdr:to>
    <xdr:cxnSp macro="">
      <xdr:nvCxnSpPr>
        <xdr:cNvPr id="371" name="直線コネクタ 370"/>
        <xdr:cNvCxnSpPr/>
      </xdr:nvCxnSpPr>
      <xdr:spPr>
        <a:xfrm flipV="1">
          <a:off x="3987800" y="129468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271</xdr:rowOff>
    </xdr:from>
    <xdr:ext cx="762000" cy="259045"/>
    <xdr:sp macro="" textlink="">
      <xdr:nvSpPr>
        <xdr:cNvPr id="372"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115570</xdr:rowOff>
    </xdr:from>
    <xdr:to>
      <xdr:col>5</xdr:col>
      <xdr:colOff>549275</xdr:colOff>
      <xdr:row>75</xdr:row>
      <xdr:rowOff>147574</xdr:rowOff>
    </xdr:to>
    <xdr:cxnSp macro="">
      <xdr:nvCxnSpPr>
        <xdr:cNvPr id="374" name="直線コネクタ 373"/>
        <xdr:cNvCxnSpPr/>
      </xdr:nvCxnSpPr>
      <xdr:spPr>
        <a:xfrm flipV="1">
          <a:off x="3098800" y="129743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6" name="テキスト ボックス 37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143002</xdr:rowOff>
    </xdr:from>
    <xdr:to>
      <xdr:col>4</xdr:col>
      <xdr:colOff>346075</xdr:colOff>
      <xdr:row>75</xdr:row>
      <xdr:rowOff>147574</xdr:rowOff>
    </xdr:to>
    <xdr:cxnSp macro="">
      <xdr:nvCxnSpPr>
        <xdr:cNvPr id="377" name="直線コネクタ 376"/>
        <xdr:cNvCxnSpPr/>
      </xdr:nvCxnSpPr>
      <xdr:spPr>
        <a:xfrm>
          <a:off x="2209800" y="13001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9" name="テキスト ボックス 378"/>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143002</xdr:rowOff>
    </xdr:from>
    <xdr:to>
      <xdr:col>3</xdr:col>
      <xdr:colOff>142875</xdr:colOff>
      <xdr:row>76</xdr:row>
      <xdr:rowOff>35561</xdr:rowOff>
    </xdr:to>
    <xdr:cxnSp macro="">
      <xdr:nvCxnSpPr>
        <xdr:cNvPr id="380" name="直線コネクタ 379"/>
        <xdr:cNvCxnSpPr/>
      </xdr:nvCxnSpPr>
      <xdr:spPr>
        <a:xfrm flipV="1">
          <a:off x="1320800" y="130017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82" name="テキスト ボックス 38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4" name="テキスト ボックス 38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37338</xdr:rowOff>
    </xdr:from>
    <xdr:to>
      <xdr:col>7</xdr:col>
      <xdr:colOff>66675</xdr:colOff>
      <xdr:row>75</xdr:row>
      <xdr:rowOff>138938</xdr:rowOff>
    </xdr:to>
    <xdr:sp macro="" textlink="">
      <xdr:nvSpPr>
        <xdr:cNvPr id="390" name="円/楕円 389"/>
        <xdr:cNvSpPr/>
      </xdr:nvSpPr>
      <xdr:spPr>
        <a:xfrm>
          <a:off x="47752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53865</xdr:rowOff>
    </xdr:from>
    <xdr:ext cx="762000" cy="259045"/>
    <xdr:sp macro="" textlink="">
      <xdr:nvSpPr>
        <xdr:cNvPr id="391" name="公債費該当値テキスト"/>
        <xdr:cNvSpPr txBox="1"/>
      </xdr:nvSpPr>
      <xdr:spPr>
        <a:xfrm>
          <a:off x="4914900" y="1274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64770</xdr:rowOff>
    </xdr:from>
    <xdr:to>
      <xdr:col>5</xdr:col>
      <xdr:colOff>600075</xdr:colOff>
      <xdr:row>75</xdr:row>
      <xdr:rowOff>166370</xdr:rowOff>
    </xdr:to>
    <xdr:sp macro="" textlink="">
      <xdr:nvSpPr>
        <xdr:cNvPr id="392" name="円/楕円 391"/>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5097</xdr:rowOff>
    </xdr:from>
    <xdr:ext cx="736600" cy="259045"/>
    <xdr:sp macro="" textlink="">
      <xdr:nvSpPr>
        <xdr:cNvPr id="393" name="テキスト ボックス 392"/>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96774</xdr:rowOff>
    </xdr:from>
    <xdr:to>
      <xdr:col>4</xdr:col>
      <xdr:colOff>396875</xdr:colOff>
      <xdr:row>76</xdr:row>
      <xdr:rowOff>26924</xdr:rowOff>
    </xdr:to>
    <xdr:sp macro="" textlink="">
      <xdr:nvSpPr>
        <xdr:cNvPr id="394" name="円/楕円 393"/>
        <xdr:cNvSpPr/>
      </xdr:nvSpPr>
      <xdr:spPr>
        <a:xfrm>
          <a:off x="3048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37101</xdr:rowOff>
    </xdr:from>
    <xdr:ext cx="762000" cy="259045"/>
    <xdr:sp macro="" textlink="">
      <xdr:nvSpPr>
        <xdr:cNvPr id="395" name="テキスト ボックス 394"/>
        <xdr:cNvSpPr txBox="1"/>
      </xdr:nvSpPr>
      <xdr:spPr>
        <a:xfrm>
          <a:off x="2717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92202</xdr:rowOff>
    </xdr:from>
    <xdr:to>
      <xdr:col>3</xdr:col>
      <xdr:colOff>193675</xdr:colOff>
      <xdr:row>76</xdr:row>
      <xdr:rowOff>22352</xdr:rowOff>
    </xdr:to>
    <xdr:sp macro="" textlink="">
      <xdr:nvSpPr>
        <xdr:cNvPr id="396" name="円/楕円 395"/>
        <xdr:cNvSpPr/>
      </xdr:nvSpPr>
      <xdr:spPr>
        <a:xfrm>
          <a:off x="2159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32529</xdr:rowOff>
    </xdr:from>
    <xdr:ext cx="762000" cy="259045"/>
    <xdr:sp macro="" textlink="">
      <xdr:nvSpPr>
        <xdr:cNvPr id="397" name="テキスト ボックス 396"/>
        <xdr:cNvSpPr txBox="1"/>
      </xdr:nvSpPr>
      <xdr:spPr>
        <a:xfrm>
          <a:off x="1828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156211</xdr:rowOff>
    </xdr:from>
    <xdr:to>
      <xdr:col>1</xdr:col>
      <xdr:colOff>676275</xdr:colOff>
      <xdr:row>76</xdr:row>
      <xdr:rowOff>86361</xdr:rowOff>
    </xdr:to>
    <xdr:sp macro="" textlink="">
      <xdr:nvSpPr>
        <xdr:cNvPr id="398" name="円/楕円 397"/>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96537</xdr:rowOff>
    </xdr:from>
    <xdr:ext cx="762000" cy="259045"/>
    <xdr:sp macro="" textlink="">
      <xdr:nvSpPr>
        <xdr:cNvPr id="399" name="テキスト ボックス 398"/>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100" baseline="0">
              <a:latin typeface="ＭＳ Ｐゴシック"/>
            </a:rPr>
            <a:t>公債費以外の経常収支比率は類似団体平均を</a:t>
          </a:r>
          <a:r>
            <a:rPr kumimoji="1" lang="en-US" altLang="ja-JP" sz="1100" baseline="0">
              <a:latin typeface="ＭＳ Ｐゴシック"/>
            </a:rPr>
            <a:t>7.6</a:t>
          </a:r>
          <a:r>
            <a:rPr kumimoji="1" lang="ja-JP" altLang="en-US" sz="1100" baseline="0">
              <a:latin typeface="ＭＳ Ｐゴシック"/>
            </a:rPr>
            <a:t>ポイント上回る</a:t>
          </a:r>
          <a:r>
            <a:rPr kumimoji="1" lang="en-US" altLang="ja-JP" sz="1100" baseline="0">
              <a:latin typeface="ＭＳ Ｐゴシック"/>
            </a:rPr>
            <a:t>84.1</a:t>
          </a:r>
          <a:r>
            <a:rPr kumimoji="1" lang="ja-JP" altLang="en-US" sz="1100" baseline="0">
              <a:latin typeface="ＭＳ Ｐゴシック"/>
            </a:rPr>
            <a:t>％となっています。</a:t>
          </a:r>
          <a:r>
            <a:rPr lang="ja-JP" altLang="ja-JP" sz="1100">
              <a:solidFill>
                <a:schemeClr val="dk1"/>
              </a:solidFill>
              <a:effectLst/>
              <a:latin typeface="+mn-lt"/>
              <a:ea typeface="+mn-ea"/>
              <a:cs typeface="+mn-cs"/>
            </a:rPr>
            <a:t>主な要因は介護給付費・訓練等給付費及び保育所児童委託運営経費</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国基準</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の増</a:t>
          </a:r>
          <a:r>
            <a:rPr lang="ja-JP" altLang="en-US" sz="1100">
              <a:solidFill>
                <a:schemeClr val="dk1"/>
              </a:solidFill>
              <a:effectLst/>
              <a:latin typeface="+mn-lt"/>
              <a:ea typeface="+mn-ea"/>
              <a:cs typeface="+mn-cs"/>
            </a:rPr>
            <a:t>や東京都市町村職員退職手当組合負担金及び市共済組合負担金の増によるものです。</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今後においては、市単独事業で実施している</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の廃止を含めた見直しや、障害者や被保護者の自立促進に向けた支援を強化し、扶助費の増加を抑制</a:t>
          </a:r>
          <a:r>
            <a:rPr kumimoji="1" lang="ja-JP" altLang="en-US" sz="1100">
              <a:solidFill>
                <a:schemeClr val="dk1"/>
              </a:solidFill>
              <a:effectLst/>
              <a:latin typeface="+mn-lt"/>
              <a:ea typeface="+mn-ea"/>
              <a:cs typeface="+mn-cs"/>
            </a:rPr>
            <a:t>していくことで</a:t>
          </a:r>
          <a:r>
            <a:rPr kumimoji="1" lang="ja-JP" altLang="ja-JP" sz="1100">
              <a:solidFill>
                <a:schemeClr val="dk1"/>
              </a:solidFill>
              <a:effectLst/>
              <a:latin typeface="+mn-lt"/>
              <a:ea typeface="+mn-ea"/>
              <a:cs typeface="+mn-cs"/>
            </a:rPr>
            <a:t>歳出</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削減</a:t>
          </a:r>
          <a:r>
            <a:rPr kumimoji="1" lang="ja-JP" altLang="en-US" sz="1100">
              <a:solidFill>
                <a:schemeClr val="dk1"/>
              </a:solidFill>
              <a:effectLst/>
              <a:latin typeface="+mn-lt"/>
              <a:ea typeface="+mn-ea"/>
              <a:cs typeface="+mn-cs"/>
            </a:rPr>
            <a:t>し、自主財源の確保に</a:t>
          </a:r>
          <a:r>
            <a:rPr kumimoji="1" lang="ja-JP" altLang="ja-JP" sz="1100">
              <a:solidFill>
                <a:schemeClr val="dk1"/>
              </a:solidFill>
              <a:effectLst/>
              <a:latin typeface="+mn-lt"/>
              <a:ea typeface="+mn-ea"/>
              <a:cs typeface="+mn-cs"/>
            </a:rPr>
            <a:t>努め</a:t>
          </a:r>
          <a:r>
            <a:rPr kumimoji="1" lang="ja-JP" altLang="en-US" sz="1100">
              <a:solidFill>
                <a:schemeClr val="dk1"/>
              </a:solidFill>
              <a:effectLst/>
              <a:latin typeface="+mn-lt"/>
              <a:ea typeface="+mn-ea"/>
              <a:cs typeface="+mn-cs"/>
            </a:rPr>
            <a:t>ていきます</a:t>
          </a:r>
          <a:r>
            <a:rPr kumimoji="1" lang="ja-JP" altLang="ja-JP" sz="1100">
              <a:solidFill>
                <a:schemeClr val="dk1"/>
              </a:solidFill>
              <a:effectLst/>
              <a:latin typeface="+mn-lt"/>
              <a:ea typeface="+mn-ea"/>
              <a:cs typeface="+mn-cs"/>
            </a:rPr>
            <a:t>。</a:t>
          </a:r>
          <a:endParaRPr lang="ja-JP" altLang="ja-JP" sz="11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143002</xdr:rowOff>
    </xdr:from>
    <xdr:to>
      <xdr:col>24</xdr:col>
      <xdr:colOff>31750</xdr:colOff>
      <xdr:row>79</xdr:row>
      <xdr:rowOff>147574</xdr:rowOff>
    </xdr:to>
    <xdr:cxnSp macro="">
      <xdr:nvCxnSpPr>
        <xdr:cNvPr id="430" name="直線コネクタ 429"/>
        <xdr:cNvCxnSpPr/>
      </xdr:nvCxnSpPr>
      <xdr:spPr>
        <a:xfrm flipV="1">
          <a:off x="15671800" y="136875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31"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124713</xdr:rowOff>
    </xdr:from>
    <xdr:to>
      <xdr:col>22</xdr:col>
      <xdr:colOff>565150</xdr:colOff>
      <xdr:row>79</xdr:row>
      <xdr:rowOff>147574</xdr:rowOff>
    </xdr:to>
    <xdr:cxnSp macro="">
      <xdr:nvCxnSpPr>
        <xdr:cNvPr id="433" name="直線コネクタ 432"/>
        <xdr:cNvCxnSpPr/>
      </xdr:nvCxnSpPr>
      <xdr:spPr>
        <a:xfrm>
          <a:off x="14782800" y="136692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124713</xdr:rowOff>
    </xdr:from>
    <xdr:to>
      <xdr:col>21</xdr:col>
      <xdr:colOff>361950</xdr:colOff>
      <xdr:row>80</xdr:row>
      <xdr:rowOff>81280</xdr:rowOff>
    </xdr:to>
    <xdr:cxnSp macro="">
      <xdr:nvCxnSpPr>
        <xdr:cNvPr id="436" name="直線コネクタ 435"/>
        <xdr:cNvCxnSpPr/>
      </xdr:nvCxnSpPr>
      <xdr:spPr>
        <a:xfrm flipV="1">
          <a:off x="13893800" y="13669263"/>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83565</xdr:rowOff>
    </xdr:from>
    <xdr:to>
      <xdr:col>20</xdr:col>
      <xdr:colOff>158750</xdr:colOff>
      <xdr:row>80</xdr:row>
      <xdr:rowOff>81280</xdr:rowOff>
    </xdr:to>
    <xdr:cxnSp macro="">
      <xdr:nvCxnSpPr>
        <xdr:cNvPr id="439" name="直線コネクタ 438"/>
        <xdr:cNvCxnSpPr/>
      </xdr:nvCxnSpPr>
      <xdr:spPr>
        <a:xfrm>
          <a:off x="13004800" y="13628115"/>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92202</xdr:rowOff>
    </xdr:from>
    <xdr:to>
      <xdr:col>24</xdr:col>
      <xdr:colOff>82550</xdr:colOff>
      <xdr:row>80</xdr:row>
      <xdr:rowOff>22352</xdr:rowOff>
    </xdr:to>
    <xdr:sp macro="" textlink="">
      <xdr:nvSpPr>
        <xdr:cNvPr id="449" name="円/楕円 448"/>
        <xdr:cNvSpPr/>
      </xdr:nvSpPr>
      <xdr:spPr>
        <a:xfrm>
          <a:off x="164592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64279</xdr:rowOff>
    </xdr:from>
    <xdr:ext cx="762000" cy="259045"/>
    <xdr:sp macro="" textlink="">
      <xdr:nvSpPr>
        <xdr:cNvPr id="450" name="公債費以外該当値テキスト"/>
        <xdr:cNvSpPr txBox="1"/>
      </xdr:nvSpPr>
      <xdr:spPr>
        <a:xfrm>
          <a:off x="165989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96774</xdr:rowOff>
    </xdr:from>
    <xdr:to>
      <xdr:col>22</xdr:col>
      <xdr:colOff>615950</xdr:colOff>
      <xdr:row>80</xdr:row>
      <xdr:rowOff>26924</xdr:rowOff>
    </xdr:to>
    <xdr:sp macro="" textlink="">
      <xdr:nvSpPr>
        <xdr:cNvPr id="451" name="円/楕円 450"/>
        <xdr:cNvSpPr/>
      </xdr:nvSpPr>
      <xdr:spPr>
        <a:xfrm>
          <a:off x="15621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11701</xdr:rowOff>
    </xdr:from>
    <xdr:ext cx="736600" cy="259045"/>
    <xdr:sp macro="" textlink="">
      <xdr:nvSpPr>
        <xdr:cNvPr id="452" name="テキスト ボックス 451"/>
        <xdr:cNvSpPr txBox="1"/>
      </xdr:nvSpPr>
      <xdr:spPr>
        <a:xfrm>
          <a:off x="15290800" y="1372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73913</xdr:rowOff>
    </xdr:from>
    <xdr:to>
      <xdr:col>21</xdr:col>
      <xdr:colOff>412750</xdr:colOff>
      <xdr:row>80</xdr:row>
      <xdr:rowOff>4063</xdr:rowOff>
    </xdr:to>
    <xdr:sp macro="" textlink="">
      <xdr:nvSpPr>
        <xdr:cNvPr id="453" name="円/楕円 452"/>
        <xdr:cNvSpPr/>
      </xdr:nvSpPr>
      <xdr:spPr>
        <a:xfrm>
          <a:off x="14732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160290</xdr:rowOff>
    </xdr:from>
    <xdr:ext cx="762000" cy="259045"/>
    <xdr:sp macro="" textlink="">
      <xdr:nvSpPr>
        <xdr:cNvPr id="454" name="テキスト ボックス 453"/>
        <xdr:cNvSpPr txBox="1"/>
      </xdr:nvSpPr>
      <xdr:spPr>
        <a:xfrm>
          <a:off x="14401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30480</xdr:rowOff>
    </xdr:from>
    <xdr:to>
      <xdr:col>20</xdr:col>
      <xdr:colOff>209550</xdr:colOff>
      <xdr:row>80</xdr:row>
      <xdr:rowOff>132080</xdr:rowOff>
    </xdr:to>
    <xdr:sp macro="" textlink="">
      <xdr:nvSpPr>
        <xdr:cNvPr id="455" name="円/楕円 454"/>
        <xdr:cNvSpPr/>
      </xdr:nvSpPr>
      <xdr:spPr>
        <a:xfrm>
          <a:off x="13843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116857</xdr:rowOff>
    </xdr:from>
    <xdr:ext cx="762000" cy="259045"/>
    <xdr:sp macro="" textlink="">
      <xdr:nvSpPr>
        <xdr:cNvPr id="456" name="テキスト ボックス 455"/>
        <xdr:cNvSpPr txBox="1"/>
      </xdr:nvSpPr>
      <xdr:spPr>
        <a:xfrm>
          <a:off x="13512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32765</xdr:rowOff>
    </xdr:from>
    <xdr:to>
      <xdr:col>19</xdr:col>
      <xdr:colOff>6350</xdr:colOff>
      <xdr:row>79</xdr:row>
      <xdr:rowOff>134365</xdr:rowOff>
    </xdr:to>
    <xdr:sp macro="" textlink="">
      <xdr:nvSpPr>
        <xdr:cNvPr id="457" name="円/楕円 456"/>
        <xdr:cNvSpPr/>
      </xdr:nvSpPr>
      <xdr:spPr>
        <a:xfrm>
          <a:off x="12954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119142</xdr:rowOff>
    </xdr:from>
    <xdr:ext cx="762000" cy="259045"/>
    <xdr:sp macro="" textlink="">
      <xdr:nvSpPr>
        <xdr:cNvPr id="458" name="テキスト ボックス 457"/>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東京都武蔵村山市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6699</xdr:rowOff>
    </xdr:from>
    <xdr:to>
      <xdr:col>4</xdr:col>
      <xdr:colOff>1117600</xdr:colOff>
      <xdr:row>19</xdr:row>
      <xdr:rowOff>13786</xdr:rowOff>
    </xdr:to>
    <xdr:cxnSp macro="">
      <xdr:nvCxnSpPr>
        <xdr:cNvPr id="50" name="直線コネクタ 49"/>
        <xdr:cNvCxnSpPr/>
      </xdr:nvCxnSpPr>
      <xdr:spPr bwMode="auto">
        <a:xfrm flipV="1">
          <a:off x="5003800" y="3311874"/>
          <a:ext cx="647700" cy="7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13786</xdr:rowOff>
    </xdr:from>
    <xdr:to>
      <xdr:col>4</xdr:col>
      <xdr:colOff>469900</xdr:colOff>
      <xdr:row>19</xdr:row>
      <xdr:rowOff>31064</xdr:rowOff>
    </xdr:to>
    <xdr:cxnSp macro="">
      <xdr:nvCxnSpPr>
        <xdr:cNvPr id="53" name="直線コネクタ 52"/>
        <xdr:cNvCxnSpPr/>
      </xdr:nvCxnSpPr>
      <xdr:spPr bwMode="auto">
        <a:xfrm flipV="1">
          <a:off x="4305300" y="3318961"/>
          <a:ext cx="698500" cy="17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18853</xdr:rowOff>
    </xdr:from>
    <xdr:to>
      <xdr:col>3</xdr:col>
      <xdr:colOff>904875</xdr:colOff>
      <xdr:row>19</xdr:row>
      <xdr:rowOff>31064</xdr:rowOff>
    </xdr:to>
    <xdr:cxnSp macro="">
      <xdr:nvCxnSpPr>
        <xdr:cNvPr id="56" name="直線コネクタ 55"/>
        <xdr:cNvCxnSpPr/>
      </xdr:nvCxnSpPr>
      <xdr:spPr bwMode="auto">
        <a:xfrm>
          <a:off x="3606800" y="3324028"/>
          <a:ext cx="698500" cy="12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126047</xdr:rowOff>
    </xdr:from>
    <xdr:to>
      <xdr:col>3</xdr:col>
      <xdr:colOff>206375</xdr:colOff>
      <xdr:row>19</xdr:row>
      <xdr:rowOff>18853</xdr:rowOff>
    </xdr:to>
    <xdr:cxnSp macro="">
      <xdr:nvCxnSpPr>
        <xdr:cNvPr id="59" name="直線コネクタ 58"/>
        <xdr:cNvCxnSpPr/>
      </xdr:nvCxnSpPr>
      <xdr:spPr bwMode="auto">
        <a:xfrm>
          <a:off x="2908300" y="3259772"/>
          <a:ext cx="698500" cy="64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127349</xdr:rowOff>
    </xdr:from>
    <xdr:to>
      <xdr:col>5</xdr:col>
      <xdr:colOff>34925</xdr:colOff>
      <xdr:row>19</xdr:row>
      <xdr:rowOff>57499</xdr:rowOff>
    </xdr:to>
    <xdr:sp macro="" textlink="">
      <xdr:nvSpPr>
        <xdr:cNvPr id="69" name="円/楕円 68"/>
        <xdr:cNvSpPr/>
      </xdr:nvSpPr>
      <xdr:spPr bwMode="auto">
        <a:xfrm>
          <a:off x="5600700" y="3261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35926</xdr:rowOff>
    </xdr:from>
    <xdr:ext cx="762000" cy="259045"/>
    <xdr:sp macro="" textlink="">
      <xdr:nvSpPr>
        <xdr:cNvPr id="70" name="人口1人当たり決算額の推移該当値テキスト130"/>
        <xdr:cNvSpPr txBox="1"/>
      </xdr:nvSpPr>
      <xdr:spPr>
        <a:xfrm>
          <a:off x="5740400" y="316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52,815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134436</xdr:rowOff>
    </xdr:from>
    <xdr:to>
      <xdr:col>4</xdr:col>
      <xdr:colOff>520700</xdr:colOff>
      <xdr:row>19</xdr:row>
      <xdr:rowOff>64586</xdr:rowOff>
    </xdr:to>
    <xdr:sp macro="" textlink="">
      <xdr:nvSpPr>
        <xdr:cNvPr id="71" name="円/楕円 70"/>
        <xdr:cNvSpPr/>
      </xdr:nvSpPr>
      <xdr:spPr bwMode="auto">
        <a:xfrm>
          <a:off x="4953000" y="3268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49363</xdr:rowOff>
    </xdr:from>
    <xdr:ext cx="736600" cy="259045"/>
    <xdr:sp macro="" textlink="">
      <xdr:nvSpPr>
        <xdr:cNvPr id="72" name="テキスト ボックス 71"/>
        <xdr:cNvSpPr txBox="1"/>
      </xdr:nvSpPr>
      <xdr:spPr>
        <a:xfrm>
          <a:off x="4622800" y="3354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52,443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151714</xdr:rowOff>
    </xdr:from>
    <xdr:to>
      <xdr:col>3</xdr:col>
      <xdr:colOff>955675</xdr:colOff>
      <xdr:row>19</xdr:row>
      <xdr:rowOff>81864</xdr:rowOff>
    </xdr:to>
    <xdr:sp macro="" textlink="">
      <xdr:nvSpPr>
        <xdr:cNvPr id="73" name="円/楕円 72"/>
        <xdr:cNvSpPr/>
      </xdr:nvSpPr>
      <xdr:spPr bwMode="auto">
        <a:xfrm>
          <a:off x="4254500" y="3285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66641</xdr:rowOff>
    </xdr:from>
    <xdr:ext cx="762000" cy="259045"/>
    <xdr:sp macro="" textlink="">
      <xdr:nvSpPr>
        <xdr:cNvPr id="74" name="テキスト ボックス 73"/>
        <xdr:cNvSpPr txBox="1"/>
      </xdr:nvSpPr>
      <xdr:spPr>
        <a:xfrm>
          <a:off x="3924300" y="337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51,536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139503</xdr:rowOff>
    </xdr:from>
    <xdr:to>
      <xdr:col>3</xdr:col>
      <xdr:colOff>257175</xdr:colOff>
      <xdr:row>19</xdr:row>
      <xdr:rowOff>69653</xdr:rowOff>
    </xdr:to>
    <xdr:sp macro="" textlink="">
      <xdr:nvSpPr>
        <xdr:cNvPr id="75" name="円/楕円 74"/>
        <xdr:cNvSpPr/>
      </xdr:nvSpPr>
      <xdr:spPr bwMode="auto">
        <a:xfrm>
          <a:off x="3556000" y="3273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54430</xdr:rowOff>
    </xdr:from>
    <xdr:ext cx="762000" cy="259045"/>
    <xdr:sp macro="" textlink="">
      <xdr:nvSpPr>
        <xdr:cNvPr id="76" name="テキスト ボックス 75"/>
        <xdr:cNvSpPr txBox="1"/>
      </xdr:nvSpPr>
      <xdr:spPr>
        <a:xfrm>
          <a:off x="3225800" y="335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52,177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75248</xdr:rowOff>
    </xdr:from>
    <xdr:to>
      <xdr:col>2</xdr:col>
      <xdr:colOff>692150</xdr:colOff>
      <xdr:row>19</xdr:row>
      <xdr:rowOff>5397</xdr:rowOff>
    </xdr:to>
    <xdr:sp macro="" textlink="">
      <xdr:nvSpPr>
        <xdr:cNvPr id="77" name="円/楕円 76"/>
        <xdr:cNvSpPr/>
      </xdr:nvSpPr>
      <xdr:spPr bwMode="auto">
        <a:xfrm>
          <a:off x="2857500" y="320897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161624</xdr:rowOff>
    </xdr:from>
    <xdr:ext cx="762000" cy="259045"/>
    <xdr:sp macro="" textlink="">
      <xdr:nvSpPr>
        <xdr:cNvPr id="78" name="テキスト ボックス 77"/>
        <xdr:cNvSpPr txBox="1"/>
      </xdr:nvSpPr>
      <xdr:spPr>
        <a:xfrm>
          <a:off x="2527300" y="329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267132</xdr:rowOff>
    </xdr:from>
    <xdr:to>
      <xdr:col>4</xdr:col>
      <xdr:colOff>1117600</xdr:colOff>
      <xdr:row>37</xdr:row>
      <xdr:rowOff>305422</xdr:rowOff>
    </xdr:to>
    <xdr:cxnSp macro="">
      <xdr:nvCxnSpPr>
        <xdr:cNvPr id="115" name="直線コネクタ 114"/>
        <xdr:cNvCxnSpPr/>
      </xdr:nvCxnSpPr>
      <xdr:spPr bwMode="auto">
        <a:xfrm flipV="1">
          <a:off x="5003800" y="7391832"/>
          <a:ext cx="647700" cy="38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245101</xdr:rowOff>
    </xdr:from>
    <xdr:to>
      <xdr:col>4</xdr:col>
      <xdr:colOff>469900</xdr:colOff>
      <xdr:row>37</xdr:row>
      <xdr:rowOff>305422</xdr:rowOff>
    </xdr:to>
    <xdr:cxnSp macro="">
      <xdr:nvCxnSpPr>
        <xdr:cNvPr id="118" name="直線コネクタ 117"/>
        <xdr:cNvCxnSpPr/>
      </xdr:nvCxnSpPr>
      <xdr:spPr bwMode="auto">
        <a:xfrm>
          <a:off x="4305300" y="7369801"/>
          <a:ext cx="698500" cy="60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198180</xdr:rowOff>
    </xdr:from>
    <xdr:to>
      <xdr:col>3</xdr:col>
      <xdr:colOff>904875</xdr:colOff>
      <xdr:row>37</xdr:row>
      <xdr:rowOff>245101</xdr:rowOff>
    </xdr:to>
    <xdr:cxnSp macro="">
      <xdr:nvCxnSpPr>
        <xdr:cNvPr id="121" name="直線コネクタ 120"/>
        <xdr:cNvCxnSpPr/>
      </xdr:nvCxnSpPr>
      <xdr:spPr bwMode="auto">
        <a:xfrm>
          <a:off x="3606800" y="7322880"/>
          <a:ext cx="698500" cy="46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122628</xdr:rowOff>
    </xdr:from>
    <xdr:to>
      <xdr:col>3</xdr:col>
      <xdr:colOff>206375</xdr:colOff>
      <xdr:row>37</xdr:row>
      <xdr:rowOff>198180</xdr:rowOff>
    </xdr:to>
    <xdr:cxnSp macro="">
      <xdr:nvCxnSpPr>
        <xdr:cNvPr id="124" name="直線コネクタ 123"/>
        <xdr:cNvCxnSpPr/>
      </xdr:nvCxnSpPr>
      <xdr:spPr bwMode="auto">
        <a:xfrm>
          <a:off x="2908300" y="7247328"/>
          <a:ext cx="698500" cy="75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216332</xdr:rowOff>
    </xdr:from>
    <xdr:to>
      <xdr:col>5</xdr:col>
      <xdr:colOff>34925</xdr:colOff>
      <xdr:row>37</xdr:row>
      <xdr:rowOff>317932</xdr:rowOff>
    </xdr:to>
    <xdr:sp macro="" textlink="">
      <xdr:nvSpPr>
        <xdr:cNvPr id="134" name="円/楕円 133"/>
        <xdr:cNvSpPr/>
      </xdr:nvSpPr>
      <xdr:spPr bwMode="auto">
        <a:xfrm>
          <a:off x="5600700" y="7341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124909</xdr:rowOff>
    </xdr:from>
    <xdr:ext cx="762000" cy="259045"/>
    <xdr:sp macro="" textlink="">
      <xdr:nvSpPr>
        <xdr:cNvPr id="135" name="人口1人当たり決算額の推移該当値テキスト445"/>
        <xdr:cNvSpPr txBox="1"/>
      </xdr:nvSpPr>
      <xdr:spPr>
        <a:xfrm>
          <a:off x="5740400" y="724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254622</xdr:rowOff>
    </xdr:from>
    <xdr:to>
      <xdr:col>4</xdr:col>
      <xdr:colOff>520700</xdr:colOff>
      <xdr:row>38</xdr:row>
      <xdr:rowOff>13322</xdr:rowOff>
    </xdr:to>
    <xdr:sp macro="" textlink="">
      <xdr:nvSpPr>
        <xdr:cNvPr id="136" name="円/楕円 135"/>
        <xdr:cNvSpPr/>
      </xdr:nvSpPr>
      <xdr:spPr bwMode="auto">
        <a:xfrm>
          <a:off x="4953000" y="7379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340999</xdr:rowOff>
    </xdr:from>
    <xdr:ext cx="736600" cy="259045"/>
    <xdr:sp macro="" textlink="">
      <xdr:nvSpPr>
        <xdr:cNvPr id="137" name="テキスト ボックス 136"/>
        <xdr:cNvSpPr txBox="1"/>
      </xdr:nvSpPr>
      <xdr:spPr>
        <a:xfrm>
          <a:off x="4622800" y="746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194301</xdr:rowOff>
    </xdr:from>
    <xdr:to>
      <xdr:col>3</xdr:col>
      <xdr:colOff>955675</xdr:colOff>
      <xdr:row>37</xdr:row>
      <xdr:rowOff>295901</xdr:rowOff>
    </xdr:to>
    <xdr:sp macro="" textlink="">
      <xdr:nvSpPr>
        <xdr:cNvPr id="138" name="円/楕円 137"/>
        <xdr:cNvSpPr/>
      </xdr:nvSpPr>
      <xdr:spPr bwMode="auto">
        <a:xfrm>
          <a:off x="4254500" y="7319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280678</xdr:rowOff>
    </xdr:from>
    <xdr:ext cx="762000" cy="259045"/>
    <xdr:sp macro="" textlink="">
      <xdr:nvSpPr>
        <xdr:cNvPr id="139" name="テキスト ボックス 138"/>
        <xdr:cNvSpPr txBox="1"/>
      </xdr:nvSpPr>
      <xdr:spPr>
        <a:xfrm>
          <a:off x="3924300" y="740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147380</xdr:rowOff>
    </xdr:from>
    <xdr:to>
      <xdr:col>3</xdr:col>
      <xdr:colOff>257175</xdr:colOff>
      <xdr:row>37</xdr:row>
      <xdr:rowOff>248980</xdr:rowOff>
    </xdr:to>
    <xdr:sp macro="" textlink="">
      <xdr:nvSpPr>
        <xdr:cNvPr id="140" name="円/楕円 139"/>
        <xdr:cNvSpPr/>
      </xdr:nvSpPr>
      <xdr:spPr bwMode="auto">
        <a:xfrm>
          <a:off x="3556000" y="7272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233757</xdr:rowOff>
    </xdr:from>
    <xdr:ext cx="762000" cy="259045"/>
    <xdr:sp macro="" textlink="">
      <xdr:nvSpPr>
        <xdr:cNvPr id="141" name="テキスト ボックス 140"/>
        <xdr:cNvSpPr txBox="1"/>
      </xdr:nvSpPr>
      <xdr:spPr>
        <a:xfrm>
          <a:off x="3225800" y="73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71828</xdr:rowOff>
    </xdr:from>
    <xdr:to>
      <xdr:col>2</xdr:col>
      <xdr:colOff>692150</xdr:colOff>
      <xdr:row>37</xdr:row>
      <xdr:rowOff>173428</xdr:rowOff>
    </xdr:to>
    <xdr:sp macro="" textlink="">
      <xdr:nvSpPr>
        <xdr:cNvPr id="142" name="円/楕円 141"/>
        <xdr:cNvSpPr/>
      </xdr:nvSpPr>
      <xdr:spPr bwMode="auto">
        <a:xfrm>
          <a:off x="2857500" y="7196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158205</xdr:rowOff>
    </xdr:from>
    <xdr:ext cx="762000" cy="259045"/>
    <xdr:sp macro="" textlink="">
      <xdr:nvSpPr>
        <xdr:cNvPr id="143" name="テキスト ボックス 142"/>
        <xdr:cNvSpPr txBox="1"/>
      </xdr:nvSpPr>
      <xdr:spPr>
        <a:xfrm>
          <a:off x="2527300" y="728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東京都武蔵村山市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72,243
70,874
15.32
28,169,434
27,425,478
731,464
13,653,724
14,287,558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77910</xdr:rowOff>
    </xdr:from>
    <xdr:to>
      <xdr:col>6</xdr:col>
      <xdr:colOff>511175</xdr:colOff>
      <xdr:row>37</xdr:row>
      <xdr:rowOff>94300</xdr:rowOff>
    </xdr:to>
    <xdr:cxnSp macro="">
      <xdr:nvCxnSpPr>
        <xdr:cNvPr id="59" name="直線コネクタ 58"/>
        <xdr:cNvCxnSpPr/>
      </xdr:nvCxnSpPr>
      <xdr:spPr>
        <a:xfrm flipV="1">
          <a:off x="3797300" y="6421560"/>
          <a:ext cx="838200" cy="1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40637</xdr:rowOff>
    </xdr:from>
    <xdr:ext cx="534377" cy="259045"/>
    <xdr:sp macro="" textlink="">
      <xdr:nvSpPr>
        <xdr:cNvPr id="60" name="人件費平均値テキスト"/>
        <xdr:cNvSpPr txBox="1"/>
      </xdr:nvSpPr>
      <xdr:spPr>
        <a:xfrm>
          <a:off x="4686300" y="6041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77269</xdr:rowOff>
    </xdr:from>
    <xdr:to>
      <xdr:col>5</xdr:col>
      <xdr:colOff>358775</xdr:colOff>
      <xdr:row>37</xdr:row>
      <xdr:rowOff>94300</xdr:rowOff>
    </xdr:to>
    <xdr:cxnSp macro="">
      <xdr:nvCxnSpPr>
        <xdr:cNvPr id="62" name="直線コネクタ 61"/>
        <xdr:cNvCxnSpPr/>
      </xdr:nvCxnSpPr>
      <xdr:spPr>
        <a:xfrm>
          <a:off x="2908300" y="6420919"/>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75212</xdr:rowOff>
    </xdr:from>
    <xdr:to>
      <xdr:col>4</xdr:col>
      <xdr:colOff>155575</xdr:colOff>
      <xdr:row>37</xdr:row>
      <xdr:rowOff>77269</xdr:rowOff>
    </xdr:to>
    <xdr:cxnSp macro="">
      <xdr:nvCxnSpPr>
        <xdr:cNvPr id="65" name="直線コネクタ 64"/>
        <xdr:cNvCxnSpPr/>
      </xdr:nvCxnSpPr>
      <xdr:spPr>
        <a:xfrm>
          <a:off x="2019300" y="6418862"/>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140569</xdr:rowOff>
    </xdr:from>
    <xdr:to>
      <xdr:col>2</xdr:col>
      <xdr:colOff>638175</xdr:colOff>
      <xdr:row>37</xdr:row>
      <xdr:rowOff>75212</xdr:rowOff>
    </xdr:to>
    <xdr:cxnSp macro="">
      <xdr:nvCxnSpPr>
        <xdr:cNvPr id="68" name="直線コネクタ 67"/>
        <xdr:cNvCxnSpPr/>
      </xdr:nvCxnSpPr>
      <xdr:spPr>
        <a:xfrm>
          <a:off x="1130300" y="6312769"/>
          <a:ext cx="889000" cy="10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27110</xdr:rowOff>
    </xdr:from>
    <xdr:to>
      <xdr:col>6</xdr:col>
      <xdr:colOff>561975</xdr:colOff>
      <xdr:row>37</xdr:row>
      <xdr:rowOff>128710</xdr:rowOff>
    </xdr:to>
    <xdr:sp macro="" textlink="">
      <xdr:nvSpPr>
        <xdr:cNvPr id="78" name="円/楕円 77"/>
        <xdr:cNvSpPr/>
      </xdr:nvSpPr>
      <xdr:spPr>
        <a:xfrm>
          <a:off x="4584700" y="63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5537</xdr:rowOff>
    </xdr:from>
    <xdr:ext cx="534377" cy="259045"/>
    <xdr:sp macro="" textlink="">
      <xdr:nvSpPr>
        <xdr:cNvPr id="79" name="人件費該当値テキスト"/>
        <xdr:cNvSpPr txBox="1"/>
      </xdr:nvSpPr>
      <xdr:spPr>
        <a:xfrm>
          <a:off x="4686300" y="634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50,203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43500</xdr:rowOff>
    </xdr:from>
    <xdr:to>
      <xdr:col>5</xdr:col>
      <xdr:colOff>409575</xdr:colOff>
      <xdr:row>37</xdr:row>
      <xdr:rowOff>145100</xdr:rowOff>
    </xdr:to>
    <xdr:sp macro="" textlink="">
      <xdr:nvSpPr>
        <xdr:cNvPr id="80" name="円/楕円 79"/>
        <xdr:cNvSpPr/>
      </xdr:nvSpPr>
      <xdr:spPr>
        <a:xfrm>
          <a:off x="3746500" y="638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136227</xdr:rowOff>
    </xdr:from>
    <xdr:ext cx="534377" cy="259045"/>
    <xdr:sp macro="" textlink="">
      <xdr:nvSpPr>
        <xdr:cNvPr id="81" name="テキスト ボックス 80"/>
        <xdr:cNvSpPr txBox="1"/>
      </xdr:nvSpPr>
      <xdr:spPr>
        <a:xfrm>
          <a:off x="3530111" y="64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26469</xdr:rowOff>
    </xdr:from>
    <xdr:to>
      <xdr:col>4</xdr:col>
      <xdr:colOff>206375</xdr:colOff>
      <xdr:row>37</xdr:row>
      <xdr:rowOff>128069</xdr:rowOff>
    </xdr:to>
    <xdr:sp macro="" textlink="">
      <xdr:nvSpPr>
        <xdr:cNvPr id="82" name="円/楕円 81"/>
        <xdr:cNvSpPr/>
      </xdr:nvSpPr>
      <xdr:spPr>
        <a:xfrm>
          <a:off x="2857500" y="637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119196</xdr:rowOff>
    </xdr:from>
    <xdr:ext cx="534377" cy="259045"/>
    <xdr:sp macro="" textlink="">
      <xdr:nvSpPr>
        <xdr:cNvPr id="83" name="テキスト ボックス 82"/>
        <xdr:cNvSpPr txBox="1"/>
      </xdr:nvSpPr>
      <xdr:spPr>
        <a:xfrm>
          <a:off x="2641111" y="64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24412</xdr:rowOff>
    </xdr:from>
    <xdr:to>
      <xdr:col>3</xdr:col>
      <xdr:colOff>3175</xdr:colOff>
      <xdr:row>37</xdr:row>
      <xdr:rowOff>126012</xdr:rowOff>
    </xdr:to>
    <xdr:sp macro="" textlink="">
      <xdr:nvSpPr>
        <xdr:cNvPr id="84" name="円/楕円 83"/>
        <xdr:cNvSpPr/>
      </xdr:nvSpPr>
      <xdr:spPr>
        <a:xfrm>
          <a:off x="1968500" y="636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117139</xdr:rowOff>
    </xdr:from>
    <xdr:ext cx="534377" cy="259045"/>
    <xdr:sp macro="" textlink="">
      <xdr:nvSpPr>
        <xdr:cNvPr id="85" name="テキスト ボックス 84"/>
        <xdr:cNvSpPr txBox="1"/>
      </xdr:nvSpPr>
      <xdr:spPr>
        <a:xfrm>
          <a:off x="1752111" y="646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50,321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89769</xdr:rowOff>
    </xdr:from>
    <xdr:to>
      <xdr:col>1</xdr:col>
      <xdr:colOff>485775</xdr:colOff>
      <xdr:row>37</xdr:row>
      <xdr:rowOff>19919</xdr:rowOff>
    </xdr:to>
    <xdr:sp macro="" textlink="">
      <xdr:nvSpPr>
        <xdr:cNvPr id="86" name="円/楕円 85"/>
        <xdr:cNvSpPr/>
      </xdr:nvSpPr>
      <xdr:spPr>
        <a:xfrm>
          <a:off x="1079500" y="626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11046</xdr:rowOff>
    </xdr:from>
    <xdr:ext cx="534377" cy="259045"/>
    <xdr:sp macro="" textlink="">
      <xdr:nvSpPr>
        <xdr:cNvPr id="87" name="テキスト ボックス 86"/>
        <xdr:cNvSpPr txBox="1"/>
      </xdr:nvSpPr>
      <xdr:spPr>
        <a:xfrm>
          <a:off x="863111" y="63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42872</xdr:rowOff>
    </xdr:from>
    <xdr:to>
      <xdr:col>6</xdr:col>
      <xdr:colOff>511175</xdr:colOff>
      <xdr:row>56</xdr:row>
      <xdr:rowOff>76770</xdr:rowOff>
    </xdr:to>
    <xdr:cxnSp macro="">
      <xdr:nvCxnSpPr>
        <xdr:cNvPr id="119" name="直線コネクタ 118"/>
        <xdr:cNvCxnSpPr/>
      </xdr:nvCxnSpPr>
      <xdr:spPr>
        <a:xfrm flipV="1">
          <a:off x="3797300" y="9644072"/>
          <a:ext cx="838200" cy="3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76770</xdr:rowOff>
    </xdr:from>
    <xdr:to>
      <xdr:col>5</xdr:col>
      <xdr:colOff>358775</xdr:colOff>
      <xdr:row>56</xdr:row>
      <xdr:rowOff>165957</xdr:rowOff>
    </xdr:to>
    <xdr:cxnSp macro="">
      <xdr:nvCxnSpPr>
        <xdr:cNvPr id="122" name="直線コネクタ 121"/>
        <xdr:cNvCxnSpPr/>
      </xdr:nvCxnSpPr>
      <xdr:spPr>
        <a:xfrm flipV="1">
          <a:off x="2908300" y="9677970"/>
          <a:ext cx="889000" cy="8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165957</xdr:rowOff>
    </xdr:from>
    <xdr:to>
      <xdr:col>4</xdr:col>
      <xdr:colOff>155575</xdr:colOff>
      <xdr:row>57</xdr:row>
      <xdr:rowOff>9855</xdr:rowOff>
    </xdr:to>
    <xdr:cxnSp macro="">
      <xdr:nvCxnSpPr>
        <xdr:cNvPr id="125" name="直線コネクタ 124"/>
        <xdr:cNvCxnSpPr/>
      </xdr:nvCxnSpPr>
      <xdr:spPr>
        <a:xfrm flipV="1">
          <a:off x="2019300" y="9767157"/>
          <a:ext cx="8890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8973</xdr:rowOff>
    </xdr:from>
    <xdr:to>
      <xdr:col>2</xdr:col>
      <xdr:colOff>638175</xdr:colOff>
      <xdr:row>57</xdr:row>
      <xdr:rowOff>9855</xdr:rowOff>
    </xdr:to>
    <xdr:cxnSp macro="">
      <xdr:nvCxnSpPr>
        <xdr:cNvPr id="128" name="直線コネクタ 127"/>
        <xdr:cNvCxnSpPr/>
      </xdr:nvCxnSpPr>
      <xdr:spPr>
        <a:xfrm>
          <a:off x="1130300" y="9781623"/>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163522</xdr:rowOff>
    </xdr:from>
    <xdr:to>
      <xdr:col>6</xdr:col>
      <xdr:colOff>561975</xdr:colOff>
      <xdr:row>56</xdr:row>
      <xdr:rowOff>93672</xdr:rowOff>
    </xdr:to>
    <xdr:sp macro="" textlink="">
      <xdr:nvSpPr>
        <xdr:cNvPr id="138" name="円/楕円 137"/>
        <xdr:cNvSpPr/>
      </xdr:nvSpPr>
      <xdr:spPr>
        <a:xfrm>
          <a:off x="4584700" y="959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141949</xdr:rowOff>
    </xdr:from>
    <xdr:ext cx="534377" cy="259045"/>
    <xdr:sp macro="" textlink="">
      <xdr:nvSpPr>
        <xdr:cNvPr id="139" name="物件費該当値テキスト"/>
        <xdr:cNvSpPr txBox="1"/>
      </xdr:nvSpPr>
      <xdr:spPr>
        <a:xfrm>
          <a:off x="4686300" y="957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47,465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25970</xdr:rowOff>
    </xdr:from>
    <xdr:to>
      <xdr:col>5</xdr:col>
      <xdr:colOff>409575</xdr:colOff>
      <xdr:row>56</xdr:row>
      <xdr:rowOff>127570</xdr:rowOff>
    </xdr:to>
    <xdr:sp macro="" textlink="">
      <xdr:nvSpPr>
        <xdr:cNvPr id="140" name="円/楕円 139"/>
        <xdr:cNvSpPr/>
      </xdr:nvSpPr>
      <xdr:spPr>
        <a:xfrm>
          <a:off x="3746500" y="96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118697</xdr:rowOff>
    </xdr:from>
    <xdr:ext cx="534377" cy="259045"/>
    <xdr:sp macro="" textlink="">
      <xdr:nvSpPr>
        <xdr:cNvPr id="141" name="テキスト ボックス 140"/>
        <xdr:cNvSpPr txBox="1"/>
      </xdr:nvSpPr>
      <xdr:spPr>
        <a:xfrm>
          <a:off x="3530111" y="971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115157</xdr:rowOff>
    </xdr:from>
    <xdr:to>
      <xdr:col>4</xdr:col>
      <xdr:colOff>206375</xdr:colOff>
      <xdr:row>57</xdr:row>
      <xdr:rowOff>45307</xdr:rowOff>
    </xdr:to>
    <xdr:sp macro="" textlink="">
      <xdr:nvSpPr>
        <xdr:cNvPr id="142" name="円/楕円 141"/>
        <xdr:cNvSpPr/>
      </xdr:nvSpPr>
      <xdr:spPr>
        <a:xfrm>
          <a:off x="2857500" y="971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36434</xdr:rowOff>
    </xdr:from>
    <xdr:ext cx="534377" cy="259045"/>
    <xdr:sp macro="" textlink="">
      <xdr:nvSpPr>
        <xdr:cNvPr id="143" name="テキスト ボックス 142"/>
        <xdr:cNvSpPr txBox="1"/>
      </xdr:nvSpPr>
      <xdr:spPr>
        <a:xfrm>
          <a:off x="2641111" y="98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130505</xdr:rowOff>
    </xdr:from>
    <xdr:to>
      <xdr:col>3</xdr:col>
      <xdr:colOff>3175</xdr:colOff>
      <xdr:row>57</xdr:row>
      <xdr:rowOff>60655</xdr:rowOff>
    </xdr:to>
    <xdr:sp macro="" textlink="">
      <xdr:nvSpPr>
        <xdr:cNvPr id="144" name="円/楕円 143"/>
        <xdr:cNvSpPr/>
      </xdr:nvSpPr>
      <xdr:spPr>
        <a:xfrm>
          <a:off x="1968500" y="97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51782</xdr:rowOff>
    </xdr:from>
    <xdr:ext cx="534377" cy="259045"/>
    <xdr:sp macro="" textlink="">
      <xdr:nvSpPr>
        <xdr:cNvPr id="145" name="テキスト ボックス 144"/>
        <xdr:cNvSpPr txBox="1"/>
      </xdr:nvSpPr>
      <xdr:spPr>
        <a:xfrm>
          <a:off x="1752111" y="982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129623</xdr:rowOff>
    </xdr:from>
    <xdr:to>
      <xdr:col>1</xdr:col>
      <xdr:colOff>485775</xdr:colOff>
      <xdr:row>57</xdr:row>
      <xdr:rowOff>59773</xdr:rowOff>
    </xdr:to>
    <xdr:sp macro="" textlink="">
      <xdr:nvSpPr>
        <xdr:cNvPr id="146" name="円/楕円 145"/>
        <xdr:cNvSpPr/>
      </xdr:nvSpPr>
      <xdr:spPr>
        <a:xfrm>
          <a:off x="1079500" y="97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50900</xdr:rowOff>
    </xdr:from>
    <xdr:ext cx="534377" cy="259045"/>
    <xdr:sp macro="" textlink="">
      <xdr:nvSpPr>
        <xdr:cNvPr id="147" name="テキスト ボックス 146"/>
        <xdr:cNvSpPr txBox="1"/>
      </xdr:nvSpPr>
      <xdr:spPr>
        <a:xfrm>
          <a:off x="863111" y="982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74244</xdr:rowOff>
    </xdr:from>
    <xdr:to>
      <xdr:col>6</xdr:col>
      <xdr:colOff>511175</xdr:colOff>
      <xdr:row>78</xdr:row>
      <xdr:rowOff>89103</xdr:rowOff>
    </xdr:to>
    <xdr:cxnSp macro="">
      <xdr:nvCxnSpPr>
        <xdr:cNvPr id="176" name="直線コネクタ 175"/>
        <xdr:cNvCxnSpPr/>
      </xdr:nvCxnSpPr>
      <xdr:spPr>
        <a:xfrm flipV="1">
          <a:off x="3797300" y="13447344"/>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88570</xdr:rowOff>
    </xdr:from>
    <xdr:to>
      <xdr:col>5</xdr:col>
      <xdr:colOff>358775</xdr:colOff>
      <xdr:row>78</xdr:row>
      <xdr:rowOff>89103</xdr:rowOff>
    </xdr:to>
    <xdr:cxnSp macro="">
      <xdr:nvCxnSpPr>
        <xdr:cNvPr id="179" name="直線コネクタ 178"/>
        <xdr:cNvCxnSpPr/>
      </xdr:nvCxnSpPr>
      <xdr:spPr>
        <a:xfrm>
          <a:off x="2908300" y="13461670"/>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88570</xdr:rowOff>
    </xdr:from>
    <xdr:to>
      <xdr:col>4</xdr:col>
      <xdr:colOff>155575</xdr:colOff>
      <xdr:row>78</xdr:row>
      <xdr:rowOff>93371</xdr:rowOff>
    </xdr:to>
    <xdr:cxnSp macro="">
      <xdr:nvCxnSpPr>
        <xdr:cNvPr id="182" name="直線コネクタ 181"/>
        <xdr:cNvCxnSpPr/>
      </xdr:nvCxnSpPr>
      <xdr:spPr>
        <a:xfrm flipV="1">
          <a:off x="2019300" y="13461670"/>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92760</xdr:rowOff>
    </xdr:from>
    <xdr:to>
      <xdr:col>2</xdr:col>
      <xdr:colOff>638175</xdr:colOff>
      <xdr:row>78</xdr:row>
      <xdr:rowOff>93371</xdr:rowOff>
    </xdr:to>
    <xdr:cxnSp macro="">
      <xdr:nvCxnSpPr>
        <xdr:cNvPr id="185" name="直線コネクタ 184"/>
        <xdr:cNvCxnSpPr/>
      </xdr:nvCxnSpPr>
      <xdr:spPr>
        <a:xfrm>
          <a:off x="1130300" y="13465860"/>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23444</xdr:rowOff>
    </xdr:from>
    <xdr:to>
      <xdr:col>6</xdr:col>
      <xdr:colOff>561975</xdr:colOff>
      <xdr:row>78</xdr:row>
      <xdr:rowOff>125044</xdr:rowOff>
    </xdr:to>
    <xdr:sp macro="" textlink="">
      <xdr:nvSpPr>
        <xdr:cNvPr id="195" name="円/楕円 194"/>
        <xdr:cNvSpPr/>
      </xdr:nvSpPr>
      <xdr:spPr>
        <a:xfrm>
          <a:off x="4584700" y="1339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109821</xdr:rowOff>
    </xdr:from>
    <xdr:ext cx="469744" cy="259045"/>
    <xdr:sp macro="" textlink="">
      <xdr:nvSpPr>
        <xdr:cNvPr id="196" name="維持補修費該当値テキスト"/>
        <xdr:cNvSpPr txBox="1"/>
      </xdr:nvSpPr>
      <xdr:spPr>
        <a:xfrm>
          <a:off x="4686300" y="1331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38303</xdr:rowOff>
    </xdr:from>
    <xdr:to>
      <xdr:col>5</xdr:col>
      <xdr:colOff>409575</xdr:colOff>
      <xdr:row>78</xdr:row>
      <xdr:rowOff>139903</xdr:rowOff>
    </xdr:to>
    <xdr:sp macro="" textlink="">
      <xdr:nvSpPr>
        <xdr:cNvPr id="197" name="円/楕円 196"/>
        <xdr:cNvSpPr/>
      </xdr:nvSpPr>
      <xdr:spPr>
        <a:xfrm>
          <a:off x="3746500" y="1341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131030</xdr:rowOff>
    </xdr:from>
    <xdr:ext cx="469744" cy="259045"/>
    <xdr:sp macro="" textlink="">
      <xdr:nvSpPr>
        <xdr:cNvPr id="198" name="テキスト ボックス 197"/>
        <xdr:cNvSpPr txBox="1"/>
      </xdr:nvSpPr>
      <xdr:spPr>
        <a:xfrm>
          <a:off x="3562427" y="1350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37770</xdr:rowOff>
    </xdr:from>
    <xdr:to>
      <xdr:col>4</xdr:col>
      <xdr:colOff>206375</xdr:colOff>
      <xdr:row>78</xdr:row>
      <xdr:rowOff>139370</xdr:rowOff>
    </xdr:to>
    <xdr:sp macro="" textlink="">
      <xdr:nvSpPr>
        <xdr:cNvPr id="199" name="円/楕円 198"/>
        <xdr:cNvSpPr/>
      </xdr:nvSpPr>
      <xdr:spPr>
        <a:xfrm>
          <a:off x="2857500" y="134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130497</xdr:rowOff>
    </xdr:from>
    <xdr:ext cx="469744" cy="259045"/>
    <xdr:sp macro="" textlink="">
      <xdr:nvSpPr>
        <xdr:cNvPr id="200" name="テキスト ボックス 199"/>
        <xdr:cNvSpPr txBox="1"/>
      </xdr:nvSpPr>
      <xdr:spPr>
        <a:xfrm>
          <a:off x="2673427" y="1350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42571</xdr:rowOff>
    </xdr:from>
    <xdr:to>
      <xdr:col>3</xdr:col>
      <xdr:colOff>3175</xdr:colOff>
      <xdr:row>78</xdr:row>
      <xdr:rowOff>144171</xdr:rowOff>
    </xdr:to>
    <xdr:sp macro="" textlink="">
      <xdr:nvSpPr>
        <xdr:cNvPr id="201" name="円/楕円 200"/>
        <xdr:cNvSpPr/>
      </xdr:nvSpPr>
      <xdr:spPr>
        <a:xfrm>
          <a:off x="1968500" y="134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135298</xdr:rowOff>
    </xdr:from>
    <xdr:ext cx="469744" cy="259045"/>
    <xdr:sp macro="" textlink="">
      <xdr:nvSpPr>
        <xdr:cNvPr id="202" name="テキスト ボックス 201"/>
        <xdr:cNvSpPr txBox="1"/>
      </xdr:nvSpPr>
      <xdr:spPr>
        <a:xfrm>
          <a:off x="1784427" y="135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41960</xdr:rowOff>
    </xdr:from>
    <xdr:to>
      <xdr:col>1</xdr:col>
      <xdr:colOff>485775</xdr:colOff>
      <xdr:row>78</xdr:row>
      <xdr:rowOff>143560</xdr:rowOff>
    </xdr:to>
    <xdr:sp macro="" textlink="">
      <xdr:nvSpPr>
        <xdr:cNvPr id="203" name="円/楕円 202"/>
        <xdr:cNvSpPr/>
      </xdr:nvSpPr>
      <xdr:spPr>
        <a:xfrm>
          <a:off x="1079500" y="1341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134687</xdr:rowOff>
    </xdr:from>
    <xdr:ext cx="469744" cy="259045"/>
    <xdr:sp macro="" textlink="">
      <xdr:nvSpPr>
        <xdr:cNvPr id="204" name="テキスト ボックス 203"/>
        <xdr:cNvSpPr txBox="1"/>
      </xdr:nvSpPr>
      <xdr:spPr>
        <a:xfrm>
          <a:off x="895427" y="1350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160235</xdr:rowOff>
    </xdr:from>
    <xdr:to>
      <xdr:col>6</xdr:col>
      <xdr:colOff>511175</xdr:colOff>
      <xdr:row>91</xdr:row>
      <xdr:rowOff>25109</xdr:rowOff>
    </xdr:to>
    <xdr:cxnSp macro="">
      <xdr:nvCxnSpPr>
        <xdr:cNvPr id="234" name="直線コネクタ 233"/>
        <xdr:cNvCxnSpPr/>
      </xdr:nvCxnSpPr>
      <xdr:spPr>
        <a:xfrm flipV="1">
          <a:off x="3797300" y="15590735"/>
          <a:ext cx="838200" cy="3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122217</xdr:rowOff>
    </xdr:from>
    <xdr:ext cx="534377" cy="259045"/>
    <xdr:sp macro="" textlink="">
      <xdr:nvSpPr>
        <xdr:cNvPr id="235" name="扶助費平均値テキスト"/>
        <xdr:cNvSpPr txBox="1"/>
      </xdr:nvSpPr>
      <xdr:spPr>
        <a:xfrm>
          <a:off x="4686300" y="1623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25109</xdr:rowOff>
    </xdr:from>
    <xdr:to>
      <xdr:col>5</xdr:col>
      <xdr:colOff>358775</xdr:colOff>
      <xdr:row>91</xdr:row>
      <xdr:rowOff>61900</xdr:rowOff>
    </xdr:to>
    <xdr:cxnSp macro="">
      <xdr:nvCxnSpPr>
        <xdr:cNvPr id="237" name="直線コネクタ 236"/>
        <xdr:cNvCxnSpPr/>
      </xdr:nvCxnSpPr>
      <xdr:spPr>
        <a:xfrm flipV="1">
          <a:off x="2908300" y="15627059"/>
          <a:ext cx="889000" cy="3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116628</xdr:rowOff>
    </xdr:from>
    <xdr:ext cx="534377" cy="259045"/>
    <xdr:sp macro="" textlink="">
      <xdr:nvSpPr>
        <xdr:cNvPr id="239" name="テキスト ボックス 238"/>
        <xdr:cNvSpPr txBox="1"/>
      </xdr:nvSpPr>
      <xdr:spPr>
        <a:xfrm>
          <a:off x="3530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40500</xdr:rowOff>
    </xdr:from>
    <xdr:to>
      <xdr:col>4</xdr:col>
      <xdr:colOff>155575</xdr:colOff>
      <xdr:row>91</xdr:row>
      <xdr:rowOff>61900</xdr:rowOff>
    </xdr:to>
    <xdr:cxnSp macro="">
      <xdr:nvCxnSpPr>
        <xdr:cNvPr id="240" name="直線コネクタ 239"/>
        <xdr:cNvCxnSpPr/>
      </xdr:nvCxnSpPr>
      <xdr:spPr>
        <a:xfrm>
          <a:off x="2019300" y="15642450"/>
          <a:ext cx="889000" cy="2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22979</xdr:rowOff>
    </xdr:from>
    <xdr:ext cx="534377" cy="259045"/>
    <xdr:sp macro="" textlink="">
      <xdr:nvSpPr>
        <xdr:cNvPr id="242" name="テキスト ボックス 241"/>
        <xdr:cNvSpPr txBox="1"/>
      </xdr:nvSpPr>
      <xdr:spPr>
        <a:xfrm>
          <a:off x="2641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40500</xdr:rowOff>
    </xdr:from>
    <xdr:to>
      <xdr:col>2</xdr:col>
      <xdr:colOff>638175</xdr:colOff>
      <xdr:row>91</xdr:row>
      <xdr:rowOff>63640</xdr:rowOff>
    </xdr:to>
    <xdr:cxnSp macro="">
      <xdr:nvCxnSpPr>
        <xdr:cNvPr id="243" name="直線コネクタ 242"/>
        <xdr:cNvCxnSpPr/>
      </xdr:nvCxnSpPr>
      <xdr:spPr>
        <a:xfrm flipV="1">
          <a:off x="1130300" y="15642450"/>
          <a:ext cx="889000" cy="2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41927</xdr:rowOff>
    </xdr:from>
    <xdr:ext cx="534377" cy="259045"/>
    <xdr:sp macro="" textlink="">
      <xdr:nvSpPr>
        <xdr:cNvPr id="245" name="テキスト ボックス 244"/>
        <xdr:cNvSpPr txBox="1"/>
      </xdr:nvSpPr>
      <xdr:spPr>
        <a:xfrm>
          <a:off x="1752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33380</xdr:rowOff>
    </xdr:from>
    <xdr:ext cx="534377" cy="259045"/>
    <xdr:sp macro="" textlink="">
      <xdr:nvSpPr>
        <xdr:cNvPr id="247" name="テキスト ボックス 246"/>
        <xdr:cNvSpPr txBox="1"/>
      </xdr:nvSpPr>
      <xdr:spPr>
        <a:xfrm>
          <a:off x="863111" y="164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109435</xdr:rowOff>
    </xdr:from>
    <xdr:to>
      <xdr:col>6</xdr:col>
      <xdr:colOff>561975</xdr:colOff>
      <xdr:row>91</xdr:row>
      <xdr:rowOff>39585</xdr:rowOff>
    </xdr:to>
    <xdr:sp macro="" textlink="">
      <xdr:nvSpPr>
        <xdr:cNvPr id="253" name="円/楕円 252"/>
        <xdr:cNvSpPr/>
      </xdr:nvSpPr>
      <xdr:spPr>
        <a:xfrm>
          <a:off x="4584700" y="155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24362</xdr:rowOff>
    </xdr:from>
    <xdr:ext cx="599010" cy="259045"/>
    <xdr:sp macro="" textlink="">
      <xdr:nvSpPr>
        <xdr:cNvPr id="254" name="扶助費該当値テキスト"/>
        <xdr:cNvSpPr txBox="1"/>
      </xdr:nvSpPr>
      <xdr:spPr>
        <a:xfrm>
          <a:off x="4686300" y="1545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142,383</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145759</xdr:rowOff>
    </xdr:from>
    <xdr:to>
      <xdr:col>5</xdr:col>
      <xdr:colOff>409575</xdr:colOff>
      <xdr:row>91</xdr:row>
      <xdr:rowOff>75909</xdr:rowOff>
    </xdr:to>
    <xdr:sp macro="" textlink="">
      <xdr:nvSpPr>
        <xdr:cNvPr id="255" name="円/楕円 254"/>
        <xdr:cNvSpPr/>
      </xdr:nvSpPr>
      <xdr:spPr>
        <a:xfrm>
          <a:off x="3746500" y="1557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92436</xdr:rowOff>
    </xdr:from>
    <xdr:ext cx="599010" cy="259045"/>
    <xdr:sp macro="" textlink="">
      <xdr:nvSpPr>
        <xdr:cNvPr id="256" name="テキスト ボックス 255"/>
        <xdr:cNvSpPr txBox="1"/>
      </xdr:nvSpPr>
      <xdr:spPr>
        <a:xfrm>
          <a:off x="3497794" y="15351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139,523</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11100</xdr:rowOff>
    </xdr:from>
    <xdr:to>
      <xdr:col>4</xdr:col>
      <xdr:colOff>206375</xdr:colOff>
      <xdr:row>91</xdr:row>
      <xdr:rowOff>112700</xdr:rowOff>
    </xdr:to>
    <xdr:sp macro="" textlink="">
      <xdr:nvSpPr>
        <xdr:cNvPr id="257" name="円/楕円 256"/>
        <xdr:cNvSpPr/>
      </xdr:nvSpPr>
      <xdr:spPr>
        <a:xfrm>
          <a:off x="2857500" y="156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129227</xdr:rowOff>
    </xdr:from>
    <xdr:ext cx="599010" cy="259045"/>
    <xdr:sp macro="" textlink="">
      <xdr:nvSpPr>
        <xdr:cNvPr id="258" name="テキスト ボックス 257"/>
        <xdr:cNvSpPr txBox="1"/>
      </xdr:nvSpPr>
      <xdr:spPr>
        <a:xfrm>
          <a:off x="2608794" y="1538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136,626</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161150</xdr:rowOff>
    </xdr:from>
    <xdr:to>
      <xdr:col>3</xdr:col>
      <xdr:colOff>3175</xdr:colOff>
      <xdr:row>91</xdr:row>
      <xdr:rowOff>91300</xdr:rowOff>
    </xdr:to>
    <xdr:sp macro="" textlink="">
      <xdr:nvSpPr>
        <xdr:cNvPr id="259" name="円/楕円 258"/>
        <xdr:cNvSpPr/>
      </xdr:nvSpPr>
      <xdr:spPr>
        <a:xfrm>
          <a:off x="1968500" y="155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107827</xdr:rowOff>
    </xdr:from>
    <xdr:ext cx="599010" cy="259045"/>
    <xdr:sp macro="" textlink="">
      <xdr:nvSpPr>
        <xdr:cNvPr id="260" name="テキスト ボックス 259"/>
        <xdr:cNvSpPr txBox="1"/>
      </xdr:nvSpPr>
      <xdr:spPr>
        <a:xfrm>
          <a:off x="1719794" y="1536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138,311</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12840</xdr:rowOff>
    </xdr:from>
    <xdr:to>
      <xdr:col>1</xdr:col>
      <xdr:colOff>485775</xdr:colOff>
      <xdr:row>91</xdr:row>
      <xdr:rowOff>114440</xdr:rowOff>
    </xdr:to>
    <xdr:sp macro="" textlink="">
      <xdr:nvSpPr>
        <xdr:cNvPr id="261" name="円/楕円 260"/>
        <xdr:cNvSpPr/>
      </xdr:nvSpPr>
      <xdr:spPr>
        <a:xfrm>
          <a:off x="1079500" y="1561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130967</xdr:rowOff>
    </xdr:from>
    <xdr:ext cx="599010" cy="259045"/>
    <xdr:sp macro="" textlink="">
      <xdr:nvSpPr>
        <xdr:cNvPr id="262" name="テキスト ボックス 261"/>
        <xdr:cNvSpPr txBox="1"/>
      </xdr:nvSpPr>
      <xdr:spPr>
        <a:xfrm>
          <a:off x="830794" y="15390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25,715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92799</xdr:rowOff>
    </xdr:from>
    <xdr:to>
      <xdr:col>15</xdr:col>
      <xdr:colOff>180975</xdr:colOff>
      <xdr:row>36</xdr:row>
      <xdr:rowOff>94742</xdr:rowOff>
    </xdr:to>
    <xdr:cxnSp macro="">
      <xdr:nvCxnSpPr>
        <xdr:cNvPr id="291" name="直線コネクタ 290"/>
        <xdr:cNvCxnSpPr/>
      </xdr:nvCxnSpPr>
      <xdr:spPr>
        <a:xfrm flipV="1">
          <a:off x="9639300" y="6264999"/>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58488</xdr:rowOff>
    </xdr:from>
    <xdr:ext cx="534377" cy="259045"/>
    <xdr:sp macro="" textlink="">
      <xdr:nvSpPr>
        <xdr:cNvPr id="292" name="補助費等平均値テキスト"/>
        <xdr:cNvSpPr txBox="1"/>
      </xdr:nvSpPr>
      <xdr:spPr>
        <a:xfrm>
          <a:off x="10528300" y="60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94742</xdr:rowOff>
    </xdr:from>
    <xdr:to>
      <xdr:col>14</xdr:col>
      <xdr:colOff>28575</xdr:colOff>
      <xdr:row>36</xdr:row>
      <xdr:rowOff>103391</xdr:rowOff>
    </xdr:to>
    <xdr:cxnSp macro="">
      <xdr:nvCxnSpPr>
        <xdr:cNvPr id="294" name="直線コネクタ 293"/>
        <xdr:cNvCxnSpPr/>
      </xdr:nvCxnSpPr>
      <xdr:spPr>
        <a:xfrm flipV="1">
          <a:off x="8750300" y="6266942"/>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97079</xdr:rowOff>
    </xdr:from>
    <xdr:to>
      <xdr:col>12</xdr:col>
      <xdr:colOff>511175</xdr:colOff>
      <xdr:row>36</xdr:row>
      <xdr:rowOff>103391</xdr:rowOff>
    </xdr:to>
    <xdr:cxnSp macro="">
      <xdr:nvCxnSpPr>
        <xdr:cNvPr id="297" name="直線コネクタ 296"/>
        <xdr:cNvCxnSpPr/>
      </xdr:nvCxnSpPr>
      <xdr:spPr>
        <a:xfrm>
          <a:off x="7861300" y="6269279"/>
          <a:ext cx="889000" cy="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97079</xdr:rowOff>
    </xdr:from>
    <xdr:to>
      <xdr:col>11</xdr:col>
      <xdr:colOff>307975</xdr:colOff>
      <xdr:row>36</xdr:row>
      <xdr:rowOff>119786</xdr:rowOff>
    </xdr:to>
    <xdr:cxnSp macro="">
      <xdr:nvCxnSpPr>
        <xdr:cNvPr id="300" name="直線コネクタ 299"/>
        <xdr:cNvCxnSpPr/>
      </xdr:nvCxnSpPr>
      <xdr:spPr>
        <a:xfrm flipV="1">
          <a:off x="6972300" y="6269279"/>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41999</xdr:rowOff>
    </xdr:from>
    <xdr:to>
      <xdr:col>15</xdr:col>
      <xdr:colOff>231775</xdr:colOff>
      <xdr:row>36</xdr:row>
      <xdr:rowOff>143599</xdr:rowOff>
    </xdr:to>
    <xdr:sp macro="" textlink="">
      <xdr:nvSpPr>
        <xdr:cNvPr id="310" name="円/楕円 309"/>
        <xdr:cNvSpPr/>
      </xdr:nvSpPr>
      <xdr:spPr>
        <a:xfrm>
          <a:off x="10426700" y="621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20426</xdr:rowOff>
    </xdr:from>
    <xdr:ext cx="534377" cy="259045"/>
    <xdr:sp macro="" textlink="">
      <xdr:nvSpPr>
        <xdr:cNvPr id="311" name="補助費等該当値テキスト"/>
        <xdr:cNvSpPr txBox="1"/>
      </xdr:nvSpPr>
      <xdr:spPr>
        <a:xfrm>
          <a:off x="10528300" y="619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36,693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43942</xdr:rowOff>
    </xdr:from>
    <xdr:to>
      <xdr:col>14</xdr:col>
      <xdr:colOff>79375</xdr:colOff>
      <xdr:row>36</xdr:row>
      <xdr:rowOff>145542</xdr:rowOff>
    </xdr:to>
    <xdr:sp macro="" textlink="">
      <xdr:nvSpPr>
        <xdr:cNvPr id="312" name="円/楕円 311"/>
        <xdr:cNvSpPr/>
      </xdr:nvSpPr>
      <xdr:spPr>
        <a:xfrm>
          <a:off x="9588500" y="62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136669</xdr:rowOff>
    </xdr:from>
    <xdr:ext cx="534377" cy="259045"/>
    <xdr:sp macro="" textlink="">
      <xdr:nvSpPr>
        <xdr:cNvPr id="313" name="テキスト ボックス 312"/>
        <xdr:cNvSpPr txBox="1"/>
      </xdr:nvSpPr>
      <xdr:spPr>
        <a:xfrm>
          <a:off x="9372111" y="630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52591</xdr:rowOff>
    </xdr:from>
    <xdr:to>
      <xdr:col>12</xdr:col>
      <xdr:colOff>561975</xdr:colOff>
      <xdr:row>36</xdr:row>
      <xdr:rowOff>154191</xdr:rowOff>
    </xdr:to>
    <xdr:sp macro="" textlink="">
      <xdr:nvSpPr>
        <xdr:cNvPr id="314" name="円/楕円 313"/>
        <xdr:cNvSpPr/>
      </xdr:nvSpPr>
      <xdr:spPr>
        <a:xfrm>
          <a:off x="8699500" y="622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145318</xdr:rowOff>
    </xdr:from>
    <xdr:ext cx="534377" cy="259045"/>
    <xdr:sp macro="" textlink="">
      <xdr:nvSpPr>
        <xdr:cNvPr id="315" name="テキスト ボックス 314"/>
        <xdr:cNvSpPr txBox="1"/>
      </xdr:nvSpPr>
      <xdr:spPr>
        <a:xfrm>
          <a:off x="8483111" y="631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46279</xdr:rowOff>
    </xdr:from>
    <xdr:to>
      <xdr:col>11</xdr:col>
      <xdr:colOff>358775</xdr:colOff>
      <xdr:row>36</xdr:row>
      <xdr:rowOff>147879</xdr:rowOff>
    </xdr:to>
    <xdr:sp macro="" textlink="">
      <xdr:nvSpPr>
        <xdr:cNvPr id="316" name="円/楕円 315"/>
        <xdr:cNvSpPr/>
      </xdr:nvSpPr>
      <xdr:spPr>
        <a:xfrm>
          <a:off x="7810500" y="621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139006</xdr:rowOff>
    </xdr:from>
    <xdr:ext cx="534377" cy="259045"/>
    <xdr:sp macro="" textlink="">
      <xdr:nvSpPr>
        <xdr:cNvPr id="317" name="テキスト ボックス 316"/>
        <xdr:cNvSpPr txBox="1"/>
      </xdr:nvSpPr>
      <xdr:spPr>
        <a:xfrm>
          <a:off x="7594111" y="631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36,356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68986</xdr:rowOff>
    </xdr:from>
    <xdr:to>
      <xdr:col>10</xdr:col>
      <xdr:colOff>155575</xdr:colOff>
      <xdr:row>36</xdr:row>
      <xdr:rowOff>170586</xdr:rowOff>
    </xdr:to>
    <xdr:sp macro="" textlink="">
      <xdr:nvSpPr>
        <xdr:cNvPr id="318" name="円/楕円 317"/>
        <xdr:cNvSpPr/>
      </xdr:nvSpPr>
      <xdr:spPr>
        <a:xfrm>
          <a:off x="6921500" y="62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161713</xdr:rowOff>
    </xdr:from>
    <xdr:ext cx="534377" cy="259045"/>
    <xdr:sp macro="" textlink="">
      <xdr:nvSpPr>
        <xdr:cNvPr id="319" name="テキスト ボックス 318"/>
        <xdr:cNvSpPr txBox="1"/>
      </xdr:nvSpPr>
      <xdr:spPr>
        <a:xfrm>
          <a:off x="6705111" y="633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105025</xdr:rowOff>
    </xdr:from>
    <xdr:to>
      <xdr:col>15</xdr:col>
      <xdr:colOff>180975</xdr:colOff>
      <xdr:row>58</xdr:row>
      <xdr:rowOff>122970</xdr:rowOff>
    </xdr:to>
    <xdr:cxnSp macro="">
      <xdr:nvCxnSpPr>
        <xdr:cNvPr id="348" name="直線コネクタ 347"/>
        <xdr:cNvCxnSpPr/>
      </xdr:nvCxnSpPr>
      <xdr:spPr>
        <a:xfrm>
          <a:off x="9639300" y="10049125"/>
          <a:ext cx="8382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105025</xdr:rowOff>
    </xdr:from>
    <xdr:to>
      <xdr:col>14</xdr:col>
      <xdr:colOff>28575</xdr:colOff>
      <xdr:row>58</xdr:row>
      <xdr:rowOff>124567</xdr:rowOff>
    </xdr:to>
    <xdr:cxnSp macro="">
      <xdr:nvCxnSpPr>
        <xdr:cNvPr id="351" name="直線コネクタ 350"/>
        <xdr:cNvCxnSpPr/>
      </xdr:nvCxnSpPr>
      <xdr:spPr>
        <a:xfrm flipV="1">
          <a:off x="8750300" y="10049125"/>
          <a:ext cx="889000" cy="1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104191</xdr:rowOff>
    </xdr:from>
    <xdr:to>
      <xdr:col>12</xdr:col>
      <xdr:colOff>511175</xdr:colOff>
      <xdr:row>58</xdr:row>
      <xdr:rowOff>124567</xdr:rowOff>
    </xdr:to>
    <xdr:cxnSp macro="">
      <xdr:nvCxnSpPr>
        <xdr:cNvPr id="354" name="直線コネクタ 353"/>
        <xdr:cNvCxnSpPr/>
      </xdr:nvCxnSpPr>
      <xdr:spPr>
        <a:xfrm>
          <a:off x="7861300" y="10048291"/>
          <a:ext cx="889000" cy="2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92414</xdr:rowOff>
    </xdr:from>
    <xdr:to>
      <xdr:col>11</xdr:col>
      <xdr:colOff>307975</xdr:colOff>
      <xdr:row>58</xdr:row>
      <xdr:rowOff>104191</xdr:rowOff>
    </xdr:to>
    <xdr:cxnSp macro="">
      <xdr:nvCxnSpPr>
        <xdr:cNvPr id="357" name="直線コネクタ 356"/>
        <xdr:cNvCxnSpPr/>
      </xdr:nvCxnSpPr>
      <xdr:spPr>
        <a:xfrm>
          <a:off x="6972300" y="10036514"/>
          <a:ext cx="889000" cy="1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72170</xdr:rowOff>
    </xdr:from>
    <xdr:to>
      <xdr:col>15</xdr:col>
      <xdr:colOff>231775</xdr:colOff>
      <xdr:row>59</xdr:row>
      <xdr:rowOff>2320</xdr:rowOff>
    </xdr:to>
    <xdr:sp macro="" textlink="">
      <xdr:nvSpPr>
        <xdr:cNvPr id="367" name="円/楕円 366"/>
        <xdr:cNvSpPr/>
      </xdr:nvSpPr>
      <xdr:spPr>
        <a:xfrm>
          <a:off x="10426700" y="100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158547</xdr:rowOff>
    </xdr:from>
    <xdr:ext cx="534377" cy="259045"/>
    <xdr:sp macro="" textlink="">
      <xdr:nvSpPr>
        <xdr:cNvPr id="368" name="普通建設事業費該当値テキスト"/>
        <xdr:cNvSpPr txBox="1"/>
      </xdr:nvSpPr>
      <xdr:spPr>
        <a:xfrm>
          <a:off x="10528300" y="993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24,391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54225</xdr:rowOff>
    </xdr:from>
    <xdr:to>
      <xdr:col>14</xdr:col>
      <xdr:colOff>79375</xdr:colOff>
      <xdr:row>58</xdr:row>
      <xdr:rowOff>155825</xdr:rowOff>
    </xdr:to>
    <xdr:sp macro="" textlink="">
      <xdr:nvSpPr>
        <xdr:cNvPr id="369" name="円/楕円 368"/>
        <xdr:cNvSpPr/>
      </xdr:nvSpPr>
      <xdr:spPr>
        <a:xfrm>
          <a:off x="9588500" y="999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146952</xdr:rowOff>
    </xdr:from>
    <xdr:ext cx="534377" cy="259045"/>
    <xdr:sp macro="" textlink="">
      <xdr:nvSpPr>
        <xdr:cNvPr id="370" name="テキスト ボックス 369"/>
        <xdr:cNvSpPr txBox="1"/>
      </xdr:nvSpPr>
      <xdr:spPr>
        <a:xfrm>
          <a:off x="9372111" y="1009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29,101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73767</xdr:rowOff>
    </xdr:from>
    <xdr:to>
      <xdr:col>12</xdr:col>
      <xdr:colOff>561975</xdr:colOff>
      <xdr:row>59</xdr:row>
      <xdr:rowOff>3917</xdr:rowOff>
    </xdr:to>
    <xdr:sp macro="" textlink="">
      <xdr:nvSpPr>
        <xdr:cNvPr id="371" name="円/楕円 370"/>
        <xdr:cNvSpPr/>
      </xdr:nvSpPr>
      <xdr:spPr>
        <a:xfrm>
          <a:off x="8699500" y="1001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166494</xdr:rowOff>
    </xdr:from>
    <xdr:ext cx="534377" cy="259045"/>
    <xdr:sp macro="" textlink="">
      <xdr:nvSpPr>
        <xdr:cNvPr id="372" name="テキスト ボックス 371"/>
        <xdr:cNvSpPr txBox="1"/>
      </xdr:nvSpPr>
      <xdr:spPr>
        <a:xfrm>
          <a:off x="8483111" y="1011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23,972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53391</xdr:rowOff>
    </xdr:from>
    <xdr:to>
      <xdr:col>11</xdr:col>
      <xdr:colOff>358775</xdr:colOff>
      <xdr:row>58</xdr:row>
      <xdr:rowOff>154991</xdr:rowOff>
    </xdr:to>
    <xdr:sp macro="" textlink="">
      <xdr:nvSpPr>
        <xdr:cNvPr id="373" name="円/楕円 372"/>
        <xdr:cNvSpPr/>
      </xdr:nvSpPr>
      <xdr:spPr>
        <a:xfrm>
          <a:off x="7810500" y="99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146118</xdr:rowOff>
    </xdr:from>
    <xdr:ext cx="534377" cy="259045"/>
    <xdr:sp macro="" textlink="">
      <xdr:nvSpPr>
        <xdr:cNvPr id="374" name="テキスト ボックス 373"/>
        <xdr:cNvSpPr txBox="1"/>
      </xdr:nvSpPr>
      <xdr:spPr>
        <a:xfrm>
          <a:off x="7594111" y="100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29,320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41614</xdr:rowOff>
    </xdr:from>
    <xdr:to>
      <xdr:col>10</xdr:col>
      <xdr:colOff>155575</xdr:colOff>
      <xdr:row>58</xdr:row>
      <xdr:rowOff>143214</xdr:rowOff>
    </xdr:to>
    <xdr:sp macro="" textlink="">
      <xdr:nvSpPr>
        <xdr:cNvPr id="375" name="円/楕円 374"/>
        <xdr:cNvSpPr/>
      </xdr:nvSpPr>
      <xdr:spPr>
        <a:xfrm>
          <a:off x="6921500" y="99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134341</xdr:rowOff>
    </xdr:from>
    <xdr:ext cx="534377" cy="259045"/>
    <xdr:sp macro="" textlink="">
      <xdr:nvSpPr>
        <xdr:cNvPr id="376" name="テキスト ボックス 375"/>
        <xdr:cNvSpPr txBox="1"/>
      </xdr:nvSpPr>
      <xdr:spPr>
        <a:xfrm>
          <a:off x="6705111" y="10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111885</xdr:rowOff>
    </xdr:from>
    <xdr:to>
      <xdr:col>15</xdr:col>
      <xdr:colOff>180975</xdr:colOff>
      <xdr:row>77</xdr:row>
      <xdr:rowOff>143883</xdr:rowOff>
    </xdr:to>
    <xdr:cxnSp macro="">
      <xdr:nvCxnSpPr>
        <xdr:cNvPr id="401" name="直線コネクタ 400"/>
        <xdr:cNvCxnSpPr/>
      </xdr:nvCxnSpPr>
      <xdr:spPr>
        <a:xfrm flipV="1">
          <a:off x="9639300" y="13313535"/>
          <a:ext cx="838200" cy="3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61085</xdr:rowOff>
    </xdr:from>
    <xdr:to>
      <xdr:col>15</xdr:col>
      <xdr:colOff>231775</xdr:colOff>
      <xdr:row>77</xdr:row>
      <xdr:rowOff>162685</xdr:rowOff>
    </xdr:to>
    <xdr:sp macro="" textlink="">
      <xdr:nvSpPr>
        <xdr:cNvPr id="411" name="円/楕円 410"/>
        <xdr:cNvSpPr/>
      </xdr:nvSpPr>
      <xdr:spPr>
        <a:xfrm>
          <a:off x="10426700" y="1326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12109</xdr:rowOff>
    </xdr:from>
    <xdr:ext cx="534377" cy="259045"/>
    <xdr:sp macro="" textlink="">
      <xdr:nvSpPr>
        <xdr:cNvPr id="412" name="普通建設事業費 （ うち新規整備　）該当値テキスト"/>
        <xdr:cNvSpPr txBox="1"/>
      </xdr:nvSpPr>
      <xdr:spPr>
        <a:xfrm>
          <a:off x="10528300" y="1321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14,867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93083</xdr:rowOff>
    </xdr:from>
    <xdr:to>
      <xdr:col>14</xdr:col>
      <xdr:colOff>79375</xdr:colOff>
      <xdr:row>78</xdr:row>
      <xdr:rowOff>23233</xdr:rowOff>
    </xdr:to>
    <xdr:sp macro="" textlink="">
      <xdr:nvSpPr>
        <xdr:cNvPr id="413" name="円/楕円 412"/>
        <xdr:cNvSpPr/>
      </xdr:nvSpPr>
      <xdr:spPr>
        <a:xfrm>
          <a:off x="9588500" y="1329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14360</xdr:rowOff>
    </xdr:from>
    <xdr:ext cx="469744" cy="259045"/>
    <xdr:sp macro="" textlink="">
      <xdr:nvSpPr>
        <xdr:cNvPr id="414" name="テキスト ボックス 413"/>
        <xdr:cNvSpPr txBox="1"/>
      </xdr:nvSpPr>
      <xdr:spPr>
        <a:xfrm>
          <a:off x="9404427" y="1338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47019</xdr:rowOff>
    </xdr:from>
    <xdr:to>
      <xdr:col>15</xdr:col>
      <xdr:colOff>180975</xdr:colOff>
      <xdr:row>98</xdr:row>
      <xdr:rowOff>50318</xdr:rowOff>
    </xdr:to>
    <xdr:cxnSp macro="">
      <xdr:nvCxnSpPr>
        <xdr:cNvPr id="445" name="直線コネクタ 444"/>
        <xdr:cNvCxnSpPr/>
      </xdr:nvCxnSpPr>
      <xdr:spPr>
        <a:xfrm>
          <a:off x="9639300" y="16677669"/>
          <a:ext cx="838200" cy="17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6"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170968</xdr:rowOff>
    </xdr:from>
    <xdr:to>
      <xdr:col>15</xdr:col>
      <xdr:colOff>231775</xdr:colOff>
      <xdr:row>98</xdr:row>
      <xdr:rowOff>101118</xdr:rowOff>
    </xdr:to>
    <xdr:sp macro="" textlink="">
      <xdr:nvSpPr>
        <xdr:cNvPr id="455" name="円/楕円 454"/>
        <xdr:cNvSpPr/>
      </xdr:nvSpPr>
      <xdr:spPr>
        <a:xfrm>
          <a:off x="10426700" y="168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149395</xdr:rowOff>
    </xdr:from>
    <xdr:ext cx="469744" cy="259045"/>
    <xdr:sp macro="" textlink="">
      <xdr:nvSpPr>
        <xdr:cNvPr id="456" name="普通建設事業費 （ うち更新整備　）該当値テキスト"/>
        <xdr:cNvSpPr txBox="1"/>
      </xdr:nvSpPr>
      <xdr:spPr>
        <a:xfrm>
          <a:off x="10528300" y="1678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167669</xdr:rowOff>
    </xdr:from>
    <xdr:to>
      <xdr:col>14</xdr:col>
      <xdr:colOff>79375</xdr:colOff>
      <xdr:row>97</xdr:row>
      <xdr:rowOff>97819</xdr:rowOff>
    </xdr:to>
    <xdr:sp macro="" textlink="">
      <xdr:nvSpPr>
        <xdr:cNvPr id="457" name="円/楕円 456"/>
        <xdr:cNvSpPr/>
      </xdr:nvSpPr>
      <xdr:spPr>
        <a:xfrm>
          <a:off x="9588500" y="1662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88946</xdr:rowOff>
    </xdr:from>
    <xdr:ext cx="534377" cy="259045"/>
    <xdr:sp macro="" textlink="">
      <xdr:nvSpPr>
        <xdr:cNvPr id="458" name="テキスト ボックス 457"/>
        <xdr:cNvSpPr txBox="1"/>
      </xdr:nvSpPr>
      <xdr:spPr>
        <a:xfrm>
          <a:off x="9372111" y="1671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7" name="直線コネクタ 48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0" name="直線コネクタ 48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3" name="直線コネクタ 49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6" name="直線コネクタ 49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6" name="円/楕円 50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8" name="円/楕円 50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9" name="テキスト ボックス 50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0" name="円/楕円 50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1" name="テキスト ボックス 51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2" name="円/楕円 51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3" name="テキスト ボックス 51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4" name="円/楕円 51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5" name="テキスト ボックス 51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153253</xdr:rowOff>
    </xdr:from>
    <xdr:to>
      <xdr:col>23</xdr:col>
      <xdr:colOff>517525</xdr:colOff>
      <xdr:row>77</xdr:row>
      <xdr:rowOff>169695</xdr:rowOff>
    </xdr:to>
    <xdr:cxnSp macro="">
      <xdr:nvCxnSpPr>
        <xdr:cNvPr id="595" name="直線コネクタ 594"/>
        <xdr:cNvCxnSpPr/>
      </xdr:nvCxnSpPr>
      <xdr:spPr>
        <a:xfrm>
          <a:off x="15481300" y="13354903"/>
          <a:ext cx="838200" cy="1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14018</xdr:rowOff>
    </xdr:from>
    <xdr:ext cx="534377" cy="259045"/>
    <xdr:sp macro="" textlink="">
      <xdr:nvSpPr>
        <xdr:cNvPr id="596" name="公債費平均値テキスト"/>
        <xdr:cNvSpPr txBox="1"/>
      </xdr:nvSpPr>
      <xdr:spPr>
        <a:xfrm>
          <a:off x="16370300" y="12872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130932</xdr:rowOff>
    </xdr:from>
    <xdr:to>
      <xdr:col>22</xdr:col>
      <xdr:colOff>365125</xdr:colOff>
      <xdr:row>77</xdr:row>
      <xdr:rowOff>153253</xdr:rowOff>
    </xdr:to>
    <xdr:cxnSp macro="">
      <xdr:nvCxnSpPr>
        <xdr:cNvPr id="598" name="直線コネクタ 597"/>
        <xdr:cNvCxnSpPr/>
      </xdr:nvCxnSpPr>
      <xdr:spPr>
        <a:xfrm>
          <a:off x="14592300" y="13332582"/>
          <a:ext cx="889000" cy="2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130932</xdr:rowOff>
    </xdr:from>
    <xdr:to>
      <xdr:col>21</xdr:col>
      <xdr:colOff>161925</xdr:colOff>
      <xdr:row>77</xdr:row>
      <xdr:rowOff>133119</xdr:rowOff>
    </xdr:to>
    <xdr:cxnSp macro="">
      <xdr:nvCxnSpPr>
        <xdr:cNvPr id="601" name="直線コネクタ 600"/>
        <xdr:cNvCxnSpPr/>
      </xdr:nvCxnSpPr>
      <xdr:spPr>
        <a:xfrm flipV="1">
          <a:off x="13703300" y="13332582"/>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80640</xdr:rowOff>
    </xdr:from>
    <xdr:to>
      <xdr:col>19</xdr:col>
      <xdr:colOff>644525</xdr:colOff>
      <xdr:row>77</xdr:row>
      <xdr:rowOff>133119</xdr:rowOff>
    </xdr:to>
    <xdr:cxnSp macro="">
      <xdr:nvCxnSpPr>
        <xdr:cNvPr id="604" name="直線コネクタ 603"/>
        <xdr:cNvCxnSpPr/>
      </xdr:nvCxnSpPr>
      <xdr:spPr>
        <a:xfrm>
          <a:off x="12814300" y="13282290"/>
          <a:ext cx="889000" cy="5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118895</xdr:rowOff>
    </xdr:from>
    <xdr:to>
      <xdr:col>23</xdr:col>
      <xdr:colOff>568325</xdr:colOff>
      <xdr:row>78</xdr:row>
      <xdr:rowOff>49045</xdr:rowOff>
    </xdr:to>
    <xdr:sp macro="" textlink="">
      <xdr:nvSpPr>
        <xdr:cNvPr id="614" name="円/楕円 613"/>
        <xdr:cNvSpPr/>
      </xdr:nvSpPr>
      <xdr:spPr>
        <a:xfrm>
          <a:off x="16268700" y="133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33822</xdr:rowOff>
    </xdr:from>
    <xdr:ext cx="534377" cy="259045"/>
    <xdr:sp macro="" textlink="">
      <xdr:nvSpPr>
        <xdr:cNvPr id="615" name="公債費該当値テキスト"/>
        <xdr:cNvSpPr txBox="1"/>
      </xdr:nvSpPr>
      <xdr:spPr>
        <a:xfrm>
          <a:off x="16370300" y="1323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16,663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102453</xdr:rowOff>
    </xdr:from>
    <xdr:to>
      <xdr:col>22</xdr:col>
      <xdr:colOff>415925</xdr:colOff>
      <xdr:row>78</xdr:row>
      <xdr:rowOff>32603</xdr:rowOff>
    </xdr:to>
    <xdr:sp macro="" textlink="">
      <xdr:nvSpPr>
        <xdr:cNvPr id="616" name="円/楕円 615"/>
        <xdr:cNvSpPr/>
      </xdr:nvSpPr>
      <xdr:spPr>
        <a:xfrm>
          <a:off x="15430500" y="1330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23730</xdr:rowOff>
    </xdr:from>
    <xdr:ext cx="534377" cy="259045"/>
    <xdr:sp macro="" textlink="">
      <xdr:nvSpPr>
        <xdr:cNvPr id="617" name="テキスト ボックス 616"/>
        <xdr:cNvSpPr txBox="1"/>
      </xdr:nvSpPr>
      <xdr:spPr>
        <a:xfrm>
          <a:off x="15214111" y="1339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80132</xdr:rowOff>
    </xdr:from>
    <xdr:to>
      <xdr:col>21</xdr:col>
      <xdr:colOff>212725</xdr:colOff>
      <xdr:row>78</xdr:row>
      <xdr:rowOff>10282</xdr:rowOff>
    </xdr:to>
    <xdr:sp macro="" textlink="">
      <xdr:nvSpPr>
        <xdr:cNvPr id="618" name="円/楕円 617"/>
        <xdr:cNvSpPr/>
      </xdr:nvSpPr>
      <xdr:spPr>
        <a:xfrm>
          <a:off x="14541500" y="1328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1409</xdr:rowOff>
    </xdr:from>
    <xdr:ext cx="534377" cy="259045"/>
    <xdr:sp macro="" textlink="">
      <xdr:nvSpPr>
        <xdr:cNvPr id="619" name="テキスト ボックス 618"/>
        <xdr:cNvSpPr txBox="1"/>
      </xdr:nvSpPr>
      <xdr:spPr>
        <a:xfrm>
          <a:off x="14325111" y="1337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82319</xdr:rowOff>
    </xdr:from>
    <xdr:to>
      <xdr:col>20</xdr:col>
      <xdr:colOff>9525</xdr:colOff>
      <xdr:row>78</xdr:row>
      <xdr:rowOff>12469</xdr:rowOff>
    </xdr:to>
    <xdr:sp macro="" textlink="">
      <xdr:nvSpPr>
        <xdr:cNvPr id="620" name="円/楕円 619"/>
        <xdr:cNvSpPr/>
      </xdr:nvSpPr>
      <xdr:spPr>
        <a:xfrm>
          <a:off x="13652500" y="1328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3596</xdr:rowOff>
    </xdr:from>
    <xdr:ext cx="534377" cy="259045"/>
    <xdr:sp macro="" textlink="">
      <xdr:nvSpPr>
        <xdr:cNvPr id="621" name="テキスト ボックス 620"/>
        <xdr:cNvSpPr txBox="1"/>
      </xdr:nvSpPr>
      <xdr:spPr>
        <a:xfrm>
          <a:off x="13436111" y="133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29840</xdr:rowOff>
    </xdr:from>
    <xdr:to>
      <xdr:col>18</xdr:col>
      <xdr:colOff>492125</xdr:colOff>
      <xdr:row>77</xdr:row>
      <xdr:rowOff>131440</xdr:rowOff>
    </xdr:to>
    <xdr:sp macro="" textlink="">
      <xdr:nvSpPr>
        <xdr:cNvPr id="622" name="円/楕円 621"/>
        <xdr:cNvSpPr/>
      </xdr:nvSpPr>
      <xdr:spPr>
        <a:xfrm>
          <a:off x="12763500" y="1323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122567</xdr:rowOff>
    </xdr:from>
    <xdr:ext cx="534377" cy="259045"/>
    <xdr:sp macro="" textlink="">
      <xdr:nvSpPr>
        <xdr:cNvPr id="623" name="テキスト ボックス 622"/>
        <xdr:cNvSpPr txBox="1"/>
      </xdr:nvSpPr>
      <xdr:spPr>
        <a:xfrm>
          <a:off x="12547111" y="1332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125361</xdr:rowOff>
    </xdr:from>
    <xdr:to>
      <xdr:col>23</xdr:col>
      <xdr:colOff>517525</xdr:colOff>
      <xdr:row>97</xdr:row>
      <xdr:rowOff>137117</xdr:rowOff>
    </xdr:to>
    <xdr:cxnSp macro="">
      <xdr:nvCxnSpPr>
        <xdr:cNvPr id="648" name="直線コネクタ 647"/>
        <xdr:cNvCxnSpPr/>
      </xdr:nvCxnSpPr>
      <xdr:spPr>
        <a:xfrm>
          <a:off x="15481300" y="16756011"/>
          <a:ext cx="8382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120532</xdr:rowOff>
    </xdr:from>
    <xdr:to>
      <xdr:col>22</xdr:col>
      <xdr:colOff>365125</xdr:colOff>
      <xdr:row>97</xdr:row>
      <xdr:rowOff>125361</xdr:rowOff>
    </xdr:to>
    <xdr:cxnSp macro="">
      <xdr:nvCxnSpPr>
        <xdr:cNvPr id="651" name="直線コネクタ 650"/>
        <xdr:cNvCxnSpPr/>
      </xdr:nvCxnSpPr>
      <xdr:spPr>
        <a:xfrm>
          <a:off x="14592300" y="16751182"/>
          <a:ext cx="889000" cy="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120532</xdr:rowOff>
    </xdr:from>
    <xdr:to>
      <xdr:col>21</xdr:col>
      <xdr:colOff>161925</xdr:colOff>
      <xdr:row>97</xdr:row>
      <xdr:rowOff>156217</xdr:rowOff>
    </xdr:to>
    <xdr:cxnSp macro="">
      <xdr:nvCxnSpPr>
        <xdr:cNvPr id="654" name="直線コネクタ 653"/>
        <xdr:cNvCxnSpPr/>
      </xdr:nvCxnSpPr>
      <xdr:spPr>
        <a:xfrm flipV="1">
          <a:off x="13703300" y="16751182"/>
          <a:ext cx="889000" cy="3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156217</xdr:rowOff>
    </xdr:from>
    <xdr:to>
      <xdr:col>19</xdr:col>
      <xdr:colOff>644525</xdr:colOff>
      <xdr:row>98</xdr:row>
      <xdr:rowOff>11540</xdr:rowOff>
    </xdr:to>
    <xdr:cxnSp macro="">
      <xdr:nvCxnSpPr>
        <xdr:cNvPr id="657" name="直線コネクタ 656"/>
        <xdr:cNvCxnSpPr/>
      </xdr:nvCxnSpPr>
      <xdr:spPr>
        <a:xfrm flipV="1">
          <a:off x="12814300" y="16786867"/>
          <a:ext cx="889000" cy="2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86317</xdr:rowOff>
    </xdr:from>
    <xdr:to>
      <xdr:col>23</xdr:col>
      <xdr:colOff>568325</xdr:colOff>
      <xdr:row>98</xdr:row>
      <xdr:rowOff>16467</xdr:rowOff>
    </xdr:to>
    <xdr:sp macro="" textlink="">
      <xdr:nvSpPr>
        <xdr:cNvPr id="667" name="円/楕円 666"/>
        <xdr:cNvSpPr/>
      </xdr:nvSpPr>
      <xdr:spPr>
        <a:xfrm>
          <a:off x="16268700" y="1671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48085</xdr:rowOff>
    </xdr:from>
    <xdr:ext cx="534377" cy="259045"/>
    <xdr:sp macro="" textlink="">
      <xdr:nvSpPr>
        <xdr:cNvPr id="668" name="積立金該当値テキスト"/>
        <xdr:cNvSpPr txBox="1"/>
      </xdr:nvSpPr>
      <xdr:spPr>
        <a:xfrm>
          <a:off x="16370300" y="1667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10,452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74561</xdr:rowOff>
    </xdr:from>
    <xdr:to>
      <xdr:col>22</xdr:col>
      <xdr:colOff>415925</xdr:colOff>
      <xdr:row>98</xdr:row>
      <xdr:rowOff>4711</xdr:rowOff>
    </xdr:to>
    <xdr:sp macro="" textlink="">
      <xdr:nvSpPr>
        <xdr:cNvPr id="669" name="円/楕円 668"/>
        <xdr:cNvSpPr/>
      </xdr:nvSpPr>
      <xdr:spPr>
        <a:xfrm>
          <a:off x="15430500" y="1670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167288</xdr:rowOff>
    </xdr:from>
    <xdr:ext cx="534377" cy="259045"/>
    <xdr:sp macro="" textlink="">
      <xdr:nvSpPr>
        <xdr:cNvPr id="670" name="テキスト ボックス 669"/>
        <xdr:cNvSpPr txBox="1"/>
      </xdr:nvSpPr>
      <xdr:spPr>
        <a:xfrm>
          <a:off x="15214111" y="1679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69732</xdr:rowOff>
    </xdr:from>
    <xdr:to>
      <xdr:col>21</xdr:col>
      <xdr:colOff>212725</xdr:colOff>
      <xdr:row>97</xdr:row>
      <xdr:rowOff>171332</xdr:rowOff>
    </xdr:to>
    <xdr:sp macro="" textlink="">
      <xdr:nvSpPr>
        <xdr:cNvPr id="671" name="円/楕円 670"/>
        <xdr:cNvSpPr/>
      </xdr:nvSpPr>
      <xdr:spPr>
        <a:xfrm>
          <a:off x="14541500" y="1670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162459</xdr:rowOff>
    </xdr:from>
    <xdr:ext cx="534377" cy="259045"/>
    <xdr:sp macro="" textlink="">
      <xdr:nvSpPr>
        <xdr:cNvPr id="672" name="テキスト ボックス 671"/>
        <xdr:cNvSpPr txBox="1"/>
      </xdr:nvSpPr>
      <xdr:spPr>
        <a:xfrm>
          <a:off x="14325111" y="167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105417</xdr:rowOff>
    </xdr:from>
    <xdr:to>
      <xdr:col>20</xdr:col>
      <xdr:colOff>9525</xdr:colOff>
      <xdr:row>98</xdr:row>
      <xdr:rowOff>35567</xdr:rowOff>
    </xdr:to>
    <xdr:sp macro="" textlink="">
      <xdr:nvSpPr>
        <xdr:cNvPr id="673" name="円/楕円 672"/>
        <xdr:cNvSpPr/>
      </xdr:nvSpPr>
      <xdr:spPr>
        <a:xfrm>
          <a:off x="13652500" y="1673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26694</xdr:rowOff>
    </xdr:from>
    <xdr:ext cx="469744" cy="259045"/>
    <xdr:sp macro="" textlink="">
      <xdr:nvSpPr>
        <xdr:cNvPr id="674" name="テキスト ボックス 673"/>
        <xdr:cNvSpPr txBox="1"/>
      </xdr:nvSpPr>
      <xdr:spPr>
        <a:xfrm>
          <a:off x="13468427" y="1682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132190</xdr:rowOff>
    </xdr:from>
    <xdr:to>
      <xdr:col>18</xdr:col>
      <xdr:colOff>492125</xdr:colOff>
      <xdr:row>98</xdr:row>
      <xdr:rowOff>62340</xdr:rowOff>
    </xdr:to>
    <xdr:sp macro="" textlink="">
      <xdr:nvSpPr>
        <xdr:cNvPr id="675" name="円/楕円 674"/>
        <xdr:cNvSpPr/>
      </xdr:nvSpPr>
      <xdr:spPr>
        <a:xfrm>
          <a:off x="12763500" y="167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53467</xdr:rowOff>
    </xdr:from>
    <xdr:ext cx="469744" cy="259045"/>
    <xdr:sp macro="" textlink="">
      <xdr:nvSpPr>
        <xdr:cNvPr id="676" name="テキスト ボックス 675"/>
        <xdr:cNvSpPr txBox="1"/>
      </xdr:nvSpPr>
      <xdr:spPr>
        <a:xfrm>
          <a:off x="12579427" y="168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8" name="直線コネクタ 70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1" name="直線コネクタ 71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4" name="直線コネクタ 71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8" name="円/楕円 72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9" name="テキスト ボックス 72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0"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1" name="テキスト ボックス 73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94307</xdr:rowOff>
    </xdr:from>
    <xdr:to>
      <xdr:col>32</xdr:col>
      <xdr:colOff>187325</xdr:colOff>
      <xdr:row>59</xdr:row>
      <xdr:rowOff>95711</xdr:rowOff>
    </xdr:to>
    <xdr:cxnSp macro="">
      <xdr:nvCxnSpPr>
        <xdr:cNvPr id="764" name="直線コネクタ 763"/>
        <xdr:cNvCxnSpPr/>
      </xdr:nvCxnSpPr>
      <xdr:spPr>
        <a:xfrm>
          <a:off x="21323300" y="10209857"/>
          <a:ext cx="8382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94307</xdr:rowOff>
    </xdr:from>
    <xdr:to>
      <xdr:col>31</xdr:col>
      <xdr:colOff>34925</xdr:colOff>
      <xdr:row>59</xdr:row>
      <xdr:rowOff>94339</xdr:rowOff>
    </xdr:to>
    <xdr:cxnSp macro="">
      <xdr:nvCxnSpPr>
        <xdr:cNvPr id="767" name="直線コネクタ 766"/>
        <xdr:cNvCxnSpPr/>
      </xdr:nvCxnSpPr>
      <xdr:spPr>
        <a:xfrm flipV="1">
          <a:off x="20434300" y="10209857"/>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94307</xdr:rowOff>
    </xdr:from>
    <xdr:to>
      <xdr:col>29</xdr:col>
      <xdr:colOff>517525</xdr:colOff>
      <xdr:row>59</xdr:row>
      <xdr:rowOff>94339</xdr:rowOff>
    </xdr:to>
    <xdr:cxnSp macro="">
      <xdr:nvCxnSpPr>
        <xdr:cNvPr id="770" name="直線コネクタ 769"/>
        <xdr:cNvCxnSpPr/>
      </xdr:nvCxnSpPr>
      <xdr:spPr>
        <a:xfrm>
          <a:off x="19545300" y="10209857"/>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92837</xdr:rowOff>
    </xdr:from>
    <xdr:to>
      <xdr:col>28</xdr:col>
      <xdr:colOff>314325</xdr:colOff>
      <xdr:row>59</xdr:row>
      <xdr:rowOff>94307</xdr:rowOff>
    </xdr:to>
    <xdr:cxnSp macro="">
      <xdr:nvCxnSpPr>
        <xdr:cNvPr id="773" name="直線コネクタ 772"/>
        <xdr:cNvCxnSpPr/>
      </xdr:nvCxnSpPr>
      <xdr:spPr>
        <a:xfrm>
          <a:off x="18656300" y="10208387"/>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44911</xdr:rowOff>
    </xdr:from>
    <xdr:to>
      <xdr:col>32</xdr:col>
      <xdr:colOff>238125</xdr:colOff>
      <xdr:row>59</xdr:row>
      <xdr:rowOff>146511</xdr:rowOff>
    </xdr:to>
    <xdr:sp macro="" textlink="">
      <xdr:nvSpPr>
        <xdr:cNvPr id="783" name="円/楕円 782"/>
        <xdr:cNvSpPr/>
      </xdr:nvSpPr>
      <xdr:spPr>
        <a:xfrm>
          <a:off x="22110700" y="1016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131288</xdr:rowOff>
    </xdr:from>
    <xdr:ext cx="313932" cy="259045"/>
    <xdr:sp macro="" textlink="">
      <xdr:nvSpPr>
        <xdr:cNvPr id="784" name="貸付金該当値テキスト"/>
        <xdr:cNvSpPr txBox="1"/>
      </xdr:nvSpPr>
      <xdr:spPr>
        <a:xfrm>
          <a:off x="22212300" y="100753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43507</xdr:rowOff>
    </xdr:from>
    <xdr:to>
      <xdr:col>31</xdr:col>
      <xdr:colOff>85725</xdr:colOff>
      <xdr:row>59</xdr:row>
      <xdr:rowOff>145107</xdr:rowOff>
    </xdr:to>
    <xdr:sp macro="" textlink="">
      <xdr:nvSpPr>
        <xdr:cNvPr id="785" name="円/楕円 784"/>
        <xdr:cNvSpPr/>
      </xdr:nvSpPr>
      <xdr:spPr>
        <a:xfrm>
          <a:off x="21272500" y="1015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136234</xdr:rowOff>
    </xdr:from>
    <xdr:ext cx="378565" cy="259045"/>
    <xdr:sp macro="" textlink="">
      <xdr:nvSpPr>
        <xdr:cNvPr id="786" name="テキスト ボックス 785"/>
        <xdr:cNvSpPr txBox="1"/>
      </xdr:nvSpPr>
      <xdr:spPr>
        <a:xfrm>
          <a:off x="21134017" y="1025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43539</xdr:rowOff>
    </xdr:from>
    <xdr:to>
      <xdr:col>29</xdr:col>
      <xdr:colOff>568325</xdr:colOff>
      <xdr:row>59</xdr:row>
      <xdr:rowOff>145139</xdr:rowOff>
    </xdr:to>
    <xdr:sp macro="" textlink="">
      <xdr:nvSpPr>
        <xdr:cNvPr id="787" name="円/楕円 786"/>
        <xdr:cNvSpPr/>
      </xdr:nvSpPr>
      <xdr:spPr>
        <a:xfrm>
          <a:off x="20383500" y="1015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136266</xdr:rowOff>
    </xdr:from>
    <xdr:ext cx="378565" cy="259045"/>
    <xdr:sp macro="" textlink="">
      <xdr:nvSpPr>
        <xdr:cNvPr id="788" name="テキスト ボックス 787"/>
        <xdr:cNvSpPr txBox="1"/>
      </xdr:nvSpPr>
      <xdr:spPr>
        <a:xfrm>
          <a:off x="20245017" y="10251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43507</xdr:rowOff>
    </xdr:from>
    <xdr:to>
      <xdr:col>28</xdr:col>
      <xdr:colOff>365125</xdr:colOff>
      <xdr:row>59</xdr:row>
      <xdr:rowOff>145107</xdr:rowOff>
    </xdr:to>
    <xdr:sp macro="" textlink="">
      <xdr:nvSpPr>
        <xdr:cNvPr id="789" name="円/楕円 788"/>
        <xdr:cNvSpPr/>
      </xdr:nvSpPr>
      <xdr:spPr>
        <a:xfrm>
          <a:off x="19494500" y="1015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136234</xdr:rowOff>
    </xdr:from>
    <xdr:ext cx="378565" cy="259045"/>
    <xdr:sp macro="" textlink="">
      <xdr:nvSpPr>
        <xdr:cNvPr id="790" name="テキスト ボックス 789"/>
        <xdr:cNvSpPr txBox="1"/>
      </xdr:nvSpPr>
      <xdr:spPr>
        <a:xfrm>
          <a:off x="19356017" y="1025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42037</xdr:rowOff>
    </xdr:from>
    <xdr:to>
      <xdr:col>27</xdr:col>
      <xdr:colOff>161925</xdr:colOff>
      <xdr:row>59</xdr:row>
      <xdr:rowOff>143637</xdr:rowOff>
    </xdr:to>
    <xdr:sp macro="" textlink="">
      <xdr:nvSpPr>
        <xdr:cNvPr id="791" name="円/楕円 790"/>
        <xdr:cNvSpPr/>
      </xdr:nvSpPr>
      <xdr:spPr>
        <a:xfrm>
          <a:off x="18605500" y="1015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134764</xdr:rowOff>
    </xdr:from>
    <xdr:ext cx="378565" cy="259045"/>
    <xdr:sp macro="" textlink="">
      <xdr:nvSpPr>
        <xdr:cNvPr id="792" name="テキスト ボックス 791"/>
        <xdr:cNvSpPr txBox="1"/>
      </xdr:nvSpPr>
      <xdr:spPr>
        <a:xfrm>
          <a:off x="18467017" y="10250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151343</xdr:rowOff>
    </xdr:from>
    <xdr:to>
      <xdr:col>32</xdr:col>
      <xdr:colOff>187325</xdr:colOff>
      <xdr:row>77</xdr:row>
      <xdr:rowOff>10754</xdr:rowOff>
    </xdr:to>
    <xdr:cxnSp macro="">
      <xdr:nvCxnSpPr>
        <xdr:cNvPr id="821" name="直線コネクタ 820"/>
        <xdr:cNvCxnSpPr/>
      </xdr:nvCxnSpPr>
      <xdr:spPr>
        <a:xfrm>
          <a:off x="21323300" y="13181543"/>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22"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151343</xdr:rowOff>
    </xdr:from>
    <xdr:to>
      <xdr:col>31</xdr:col>
      <xdr:colOff>34925</xdr:colOff>
      <xdr:row>77</xdr:row>
      <xdr:rowOff>36655</xdr:rowOff>
    </xdr:to>
    <xdr:cxnSp macro="">
      <xdr:nvCxnSpPr>
        <xdr:cNvPr id="824" name="直線コネクタ 823"/>
        <xdr:cNvCxnSpPr/>
      </xdr:nvCxnSpPr>
      <xdr:spPr>
        <a:xfrm flipV="1">
          <a:off x="20434300" y="13181543"/>
          <a:ext cx="889000" cy="5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103712</xdr:rowOff>
    </xdr:from>
    <xdr:ext cx="534377" cy="259045"/>
    <xdr:sp macro="" textlink="">
      <xdr:nvSpPr>
        <xdr:cNvPr id="826" name="テキスト ボックス 825"/>
        <xdr:cNvSpPr txBox="1"/>
      </xdr:nvSpPr>
      <xdr:spPr>
        <a:xfrm>
          <a:off x="21056111" y="1330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34300</xdr:rowOff>
    </xdr:from>
    <xdr:to>
      <xdr:col>29</xdr:col>
      <xdr:colOff>517525</xdr:colOff>
      <xdr:row>77</xdr:row>
      <xdr:rowOff>36655</xdr:rowOff>
    </xdr:to>
    <xdr:cxnSp macro="">
      <xdr:nvCxnSpPr>
        <xdr:cNvPr id="827" name="直線コネクタ 826"/>
        <xdr:cNvCxnSpPr/>
      </xdr:nvCxnSpPr>
      <xdr:spPr>
        <a:xfrm>
          <a:off x="19545300" y="13235950"/>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114288</xdr:rowOff>
    </xdr:from>
    <xdr:ext cx="534377" cy="259045"/>
    <xdr:sp macro="" textlink="">
      <xdr:nvSpPr>
        <xdr:cNvPr id="829" name="テキスト ボックス 828"/>
        <xdr:cNvSpPr txBox="1"/>
      </xdr:nvSpPr>
      <xdr:spPr>
        <a:xfrm>
          <a:off x="20167111" y="1331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28150</xdr:rowOff>
    </xdr:from>
    <xdr:to>
      <xdr:col>28</xdr:col>
      <xdr:colOff>314325</xdr:colOff>
      <xdr:row>77</xdr:row>
      <xdr:rowOff>34300</xdr:rowOff>
    </xdr:to>
    <xdr:cxnSp macro="">
      <xdr:nvCxnSpPr>
        <xdr:cNvPr id="830" name="直線コネクタ 829"/>
        <xdr:cNvCxnSpPr/>
      </xdr:nvCxnSpPr>
      <xdr:spPr>
        <a:xfrm>
          <a:off x="18656300" y="13229800"/>
          <a:ext cx="889000" cy="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117406</xdr:rowOff>
    </xdr:from>
    <xdr:ext cx="534377" cy="259045"/>
    <xdr:sp macro="" textlink="">
      <xdr:nvSpPr>
        <xdr:cNvPr id="832" name="テキスト ボックス 831"/>
        <xdr:cNvSpPr txBox="1"/>
      </xdr:nvSpPr>
      <xdr:spPr>
        <a:xfrm>
          <a:off x="19278111" y="1331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118510</xdr:rowOff>
    </xdr:from>
    <xdr:ext cx="534377" cy="259045"/>
    <xdr:sp macro="" textlink="">
      <xdr:nvSpPr>
        <xdr:cNvPr id="834" name="テキスト ボックス 833"/>
        <xdr:cNvSpPr txBox="1"/>
      </xdr:nvSpPr>
      <xdr:spPr>
        <a:xfrm>
          <a:off x="18389111" y="133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131404</xdr:rowOff>
    </xdr:from>
    <xdr:to>
      <xdr:col>32</xdr:col>
      <xdr:colOff>238125</xdr:colOff>
      <xdr:row>77</xdr:row>
      <xdr:rowOff>61554</xdr:rowOff>
    </xdr:to>
    <xdr:sp macro="" textlink="">
      <xdr:nvSpPr>
        <xdr:cNvPr id="840" name="円/楕円 839"/>
        <xdr:cNvSpPr/>
      </xdr:nvSpPr>
      <xdr:spPr>
        <a:xfrm>
          <a:off x="22110700" y="1316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154281</xdr:rowOff>
    </xdr:from>
    <xdr:ext cx="534377" cy="259045"/>
    <xdr:sp macro="" textlink="">
      <xdr:nvSpPr>
        <xdr:cNvPr id="841" name="繰出金該当値テキスト"/>
        <xdr:cNvSpPr txBox="1"/>
      </xdr:nvSpPr>
      <xdr:spPr>
        <a:xfrm>
          <a:off x="22212300" y="1301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49,422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100543</xdr:rowOff>
    </xdr:from>
    <xdr:to>
      <xdr:col>31</xdr:col>
      <xdr:colOff>85725</xdr:colOff>
      <xdr:row>77</xdr:row>
      <xdr:rowOff>30693</xdr:rowOff>
    </xdr:to>
    <xdr:sp macro="" textlink="">
      <xdr:nvSpPr>
        <xdr:cNvPr id="842" name="円/楕円 841"/>
        <xdr:cNvSpPr/>
      </xdr:nvSpPr>
      <xdr:spPr>
        <a:xfrm>
          <a:off x="21272500" y="131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47220</xdr:rowOff>
    </xdr:from>
    <xdr:ext cx="534377" cy="259045"/>
    <xdr:sp macro="" textlink="">
      <xdr:nvSpPr>
        <xdr:cNvPr id="843" name="テキスト ボックス 842"/>
        <xdr:cNvSpPr txBox="1"/>
      </xdr:nvSpPr>
      <xdr:spPr>
        <a:xfrm>
          <a:off x="21056111" y="1290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53,472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157305</xdr:rowOff>
    </xdr:from>
    <xdr:to>
      <xdr:col>29</xdr:col>
      <xdr:colOff>568325</xdr:colOff>
      <xdr:row>77</xdr:row>
      <xdr:rowOff>87455</xdr:rowOff>
    </xdr:to>
    <xdr:sp macro="" textlink="">
      <xdr:nvSpPr>
        <xdr:cNvPr id="844" name="円/楕円 843"/>
        <xdr:cNvSpPr/>
      </xdr:nvSpPr>
      <xdr:spPr>
        <a:xfrm>
          <a:off x="20383500" y="1318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103982</xdr:rowOff>
    </xdr:from>
    <xdr:ext cx="534377" cy="259045"/>
    <xdr:sp macro="" textlink="">
      <xdr:nvSpPr>
        <xdr:cNvPr id="845" name="テキスト ボックス 844"/>
        <xdr:cNvSpPr txBox="1"/>
      </xdr:nvSpPr>
      <xdr:spPr>
        <a:xfrm>
          <a:off x="20167111" y="1296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154950</xdr:rowOff>
    </xdr:from>
    <xdr:to>
      <xdr:col>28</xdr:col>
      <xdr:colOff>365125</xdr:colOff>
      <xdr:row>77</xdr:row>
      <xdr:rowOff>85100</xdr:rowOff>
    </xdr:to>
    <xdr:sp macro="" textlink="">
      <xdr:nvSpPr>
        <xdr:cNvPr id="846" name="円/楕円 845"/>
        <xdr:cNvSpPr/>
      </xdr:nvSpPr>
      <xdr:spPr>
        <a:xfrm>
          <a:off x="19494500" y="1318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101627</xdr:rowOff>
    </xdr:from>
    <xdr:ext cx="534377" cy="259045"/>
    <xdr:sp macro="" textlink="">
      <xdr:nvSpPr>
        <xdr:cNvPr id="847" name="テキスト ボックス 846"/>
        <xdr:cNvSpPr txBox="1"/>
      </xdr:nvSpPr>
      <xdr:spPr>
        <a:xfrm>
          <a:off x="19278111" y="1296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148800</xdr:rowOff>
    </xdr:from>
    <xdr:to>
      <xdr:col>27</xdr:col>
      <xdr:colOff>161925</xdr:colOff>
      <xdr:row>77</xdr:row>
      <xdr:rowOff>78950</xdr:rowOff>
    </xdr:to>
    <xdr:sp macro="" textlink="">
      <xdr:nvSpPr>
        <xdr:cNvPr id="848" name="円/楕円 847"/>
        <xdr:cNvSpPr/>
      </xdr:nvSpPr>
      <xdr:spPr>
        <a:xfrm>
          <a:off x="18605500" y="131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95478</xdr:rowOff>
    </xdr:from>
    <xdr:ext cx="534377" cy="259045"/>
    <xdr:sp macro="" textlink="">
      <xdr:nvSpPr>
        <xdr:cNvPr id="849" name="テキスト ボックス 848"/>
        <xdr:cNvSpPr txBox="1"/>
      </xdr:nvSpPr>
      <xdr:spPr>
        <a:xfrm>
          <a:off x="18389111" y="1295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379,628</a:t>
          </a:r>
          <a:r>
            <a:rPr kumimoji="1" lang="ja-JP" altLang="en-US" sz="1300">
              <a:latin typeface="ＭＳ Ｐゴシック"/>
            </a:rPr>
            <a:t>円となっています。主な構成項目である扶助費は、住民一人当たり</a:t>
          </a:r>
          <a:r>
            <a:rPr kumimoji="1" lang="en-US" altLang="ja-JP" sz="1300">
              <a:latin typeface="ＭＳ Ｐゴシック"/>
            </a:rPr>
            <a:t>142,383</a:t>
          </a:r>
          <a:r>
            <a:rPr kumimoji="1" lang="ja-JP" altLang="en-US" sz="1300">
              <a:latin typeface="ＭＳ Ｐゴシック"/>
            </a:rPr>
            <a:t>円となっており、平成</a:t>
          </a:r>
          <a:r>
            <a:rPr kumimoji="1" lang="en-US" altLang="ja-JP" sz="1300">
              <a:latin typeface="ＭＳ Ｐゴシック"/>
            </a:rPr>
            <a:t>25</a:t>
          </a:r>
          <a:r>
            <a:rPr kumimoji="1" lang="ja-JP" altLang="en-US" sz="1300">
              <a:latin typeface="ＭＳ Ｐゴシック"/>
            </a:rPr>
            <a:t>年度と比較すると</a:t>
          </a:r>
          <a:r>
            <a:rPr kumimoji="1" lang="en-US" altLang="ja-JP" sz="1300">
              <a:latin typeface="ＭＳ Ｐゴシック"/>
            </a:rPr>
            <a:t>4.2</a:t>
          </a:r>
          <a:r>
            <a:rPr kumimoji="1" lang="ja-JP" altLang="en-US" sz="1300">
              <a:latin typeface="ＭＳ Ｐゴシック"/>
            </a:rPr>
            <a:t>％上昇しております。また類似団体平均と比較しても約</a:t>
          </a:r>
          <a:r>
            <a:rPr kumimoji="1" lang="en-US" altLang="ja-JP" sz="1300">
              <a:latin typeface="ＭＳ Ｐゴシック"/>
            </a:rPr>
            <a:t>2</a:t>
          </a:r>
          <a:r>
            <a:rPr kumimoji="1" lang="ja-JP" altLang="en-US" sz="1300">
              <a:latin typeface="ＭＳ Ｐゴシック"/>
            </a:rPr>
            <a:t>倍程度で推移しており、</a:t>
          </a:r>
          <a:r>
            <a:rPr lang="ja-JP" altLang="ja-JP" sz="1300">
              <a:solidFill>
                <a:schemeClr val="dk1"/>
              </a:solidFill>
              <a:effectLst/>
              <a:latin typeface="+mn-lt"/>
              <a:ea typeface="+mn-ea"/>
              <a:cs typeface="+mn-cs"/>
            </a:rPr>
            <a:t>介護給付費・訓練等給付費及び保育所児童委託運営経費</a:t>
          </a:r>
          <a:r>
            <a:rPr lang="en-US" altLang="ja-JP" sz="1300">
              <a:solidFill>
                <a:schemeClr val="dk1"/>
              </a:solidFill>
              <a:effectLst/>
              <a:latin typeface="+mn-lt"/>
              <a:ea typeface="+mn-ea"/>
              <a:cs typeface="+mn-cs"/>
            </a:rPr>
            <a:t>(</a:t>
          </a:r>
          <a:r>
            <a:rPr lang="ja-JP" altLang="ja-JP" sz="1300">
              <a:solidFill>
                <a:schemeClr val="dk1"/>
              </a:solidFill>
              <a:effectLst/>
              <a:latin typeface="+mn-lt"/>
              <a:ea typeface="+mn-ea"/>
              <a:cs typeface="+mn-cs"/>
            </a:rPr>
            <a:t>国基準</a:t>
          </a:r>
          <a:r>
            <a:rPr lang="en-US" altLang="ja-JP" sz="1300">
              <a:solidFill>
                <a:schemeClr val="dk1"/>
              </a:solidFill>
              <a:effectLst/>
              <a:latin typeface="+mn-lt"/>
              <a:ea typeface="+mn-ea"/>
              <a:cs typeface="+mn-cs"/>
            </a:rPr>
            <a:t>)</a:t>
          </a:r>
          <a:r>
            <a:rPr lang="ja-JP" altLang="ja-JP" sz="1300">
              <a:solidFill>
                <a:schemeClr val="dk1"/>
              </a:solidFill>
              <a:effectLst/>
              <a:latin typeface="+mn-lt"/>
              <a:ea typeface="+mn-ea"/>
              <a:cs typeface="+mn-cs"/>
            </a:rPr>
            <a:t>の増に</a:t>
          </a:r>
          <a:r>
            <a:rPr lang="ja-JP" altLang="en-US" sz="1300">
              <a:solidFill>
                <a:schemeClr val="dk1"/>
              </a:solidFill>
              <a:effectLst/>
              <a:latin typeface="+mn-lt"/>
              <a:ea typeface="+mn-ea"/>
              <a:cs typeface="+mn-cs"/>
            </a:rPr>
            <a:t>よることが主な要因となっています。</a:t>
          </a:r>
          <a:endParaRPr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また繰出金については、住民一人当たり</a:t>
          </a:r>
          <a:r>
            <a:rPr kumimoji="1" lang="en-US" altLang="ja-JP" sz="1300">
              <a:solidFill>
                <a:schemeClr val="dk1"/>
              </a:solidFill>
              <a:effectLst/>
              <a:latin typeface="+mn-ea"/>
              <a:ea typeface="+mn-ea"/>
              <a:cs typeface="+mn-cs"/>
            </a:rPr>
            <a:t>49,422</a:t>
          </a:r>
          <a:r>
            <a:rPr kumimoji="1" lang="ja-JP" altLang="en-US" sz="1300">
              <a:solidFill>
                <a:schemeClr val="dk1"/>
              </a:solidFill>
              <a:effectLst/>
              <a:latin typeface="+mn-ea"/>
              <a:ea typeface="+mn-ea"/>
              <a:cs typeface="+mn-cs"/>
            </a:rPr>
            <a:t>円となっており、類似団体平均と比較しても</a:t>
          </a:r>
          <a:r>
            <a:rPr kumimoji="1" lang="en-US" altLang="ja-JP" sz="1300">
              <a:solidFill>
                <a:schemeClr val="dk1"/>
              </a:solidFill>
              <a:effectLst/>
              <a:latin typeface="+mn-ea"/>
              <a:ea typeface="+mn-ea"/>
              <a:cs typeface="+mn-cs"/>
            </a:rPr>
            <a:t>18.0</a:t>
          </a:r>
          <a:r>
            <a:rPr kumimoji="1" lang="ja-JP" altLang="en-US" sz="1300">
              <a:solidFill>
                <a:schemeClr val="dk1"/>
              </a:solidFill>
              <a:effectLst/>
              <a:latin typeface="+mn-ea"/>
              <a:ea typeface="+mn-ea"/>
              <a:cs typeface="+mn-cs"/>
            </a:rPr>
            <a:t>％程度多くなっており、</a:t>
          </a:r>
          <a:r>
            <a:rPr kumimoji="1" lang="ja-JP" altLang="en-US" sz="1300">
              <a:solidFill>
                <a:schemeClr val="dk1"/>
              </a:solidFill>
              <a:effectLst/>
              <a:latin typeface="+mn-lt"/>
              <a:ea typeface="+mn-ea"/>
              <a:cs typeface="+mn-cs"/>
            </a:rPr>
            <a:t>介護保険繰出金及び後期高齢者医療繰出金の増によることが主な要因となっています。</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今後においては、扶助費については</a:t>
          </a:r>
          <a:r>
            <a:rPr lang="ja-JP" altLang="ja-JP" sz="1300">
              <a:solidFill>
                <a:schemeClr val="dk1"/>
              </a:solidFill>
              <a:effectLst/>
              <a:latin typeface="+mn-lt"/>
              <a:ea typeface="+mn-ea"/>
              <a:cs typeface="+mn-cs"/>
            </a:rPr>
            <a:t>障害者や被保護者の自立促進に向けた支援を強化し</a:t>
          </a:r>
          <a:r>
            <a:rPr lang="ja-JP" altLang="en-US" sz="1300">
              <a:solidFill>
                <a:schemeClr val="dk1"/>
              </a:solidFill>
              <a:effectLst/>
              <a:latin typeface="+mn-lt"/>
              <a:ea typeface="+mn-ea"/>
              <a:cs typeface="+mn-cs"/>
            </a:rPr>
            <a:t>ていくことで、</a:t>
          </a:r>
          <a:r>
            <a:rPr lang="ja-JP" altLang="ja-JP" sz="1300">
              <a:solidFill>
                <a:schemeClr val="dk1"/>
              </a:solidFill>
              <a:effectLst/>
              <a:latin typeface="+mn-lt"/>
              <a:ea typeface="+mn-ea"/>
              <a:cs typeface="+mn-cs"/>
            </a:rPr>
            <a:t>増加を抑制</a:t>
          </a:r>
          <a:r>
            <a:rPr lang="ja-JP" altLang="en-US" sz="1300">
              <a:solidFill>
                <a:schemeClr val="dk1"/>
              </a:solidFill>
              <a:effectLst/>
              <a:latin typeface="+mn-lt"/>
              <a:ea typeface="+mn-ea"/>
              <a:cs typeface="+mn-cs"/>
            </a:rPr>
            <a:t>するとともに、繰出金については、</a:t>
          </a:r>
          <a:r>
            <a:rPr kumimoji="1" lang="ja-JP" altLang="ja-JP" sz="1300">
              <a:solidFill>
                <a:schemeClr val="dk1"/>
              </a:solidFill>
              <a:effectLst/>
              <a:latin typeface="+mn-lt"/>
              <a:ea typeface="+mn-ea"/>
              <a:cs typeface="+mn-cs"/>
            </a:rPr>
            <a:t>独立採算制の趣旨にのっとり、各特別会計において保険税等の定期的な見直しにより、自主財源の確保</a:t>
          </a:r>
          <a:r>
            <a:rPr kumimoji="1" lang="ja-JP" altLang="en-US" sz="1300">
              <a:solidFill>
                <a:schemeClr val="dk1"/>
              </a:solidFill>
              <a:effectLst/>
              <a:latin typeface="+mn-lt"/>
              <a:ea typeface="+mn-ea"/>
              <a:cs typeface="+mn-cs"/>
            </a:rPr>
            <a:t>及び繰出金の抑制に努めます。</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en-US" altLang="ja-JP" sz="1300">
            <a:solidFill>
              <a:schemeClr val="dk1"/>
            </a:solidFill>
            <a:effectLst/>
            <a:latin typeface="+mn-lt"/>
            <a:ea typeface="+mn-ea"/>
            <a:cs typeface="+mn-cs"/>
          </a:endParaRPr>
        </a:p>
        <a:p>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東京都武蔵村山市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72,243
70,874
15.32
28,169,434
27,425,478
731,464
13,653,724
14,287,558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92151</xdr:rowOff>
    </xdr:from>
    <xdr:to>
      <xdr:col>6</xdr:col>
      <xdr:colOff>511175</xdr:colOff>
      <xdr:row>33</xdr:row>
      <xdr:rowOff>114554</xdr:rowOff>
    </xdr:to>
    <xdr:cxnSp macro="">
      <xdr:nvCxnSpPr>
        <xdr:cNvPr id="59" name="直線コネクタ 58"/>
        <xdr:cNvCxnSpPr/>
      </xdr:nvCxnSpPr>
      <xdr:spPr>
        <a:xfrm flipV="1">
          <a:off x="3797300" y="5750001"/>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168368</xdr:rowOff>
    </xdr:from>
    <xdr:ext cx="469744" cy="259045"/>
    <xdr:sp macro="" textlink="">
      <xdr:nvSpPr>
        <xdr:cNvPr id="60" name="議会費平均値テキスト"/>
        <xdr:cNvSpPr txBox="1"/>
      </xdr:nvSpPr>
      <xdr:spPr>
        <a:xfrm>
          <a:off x="4686300" y="582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102667</xdr:rowOff>
    </xdr:from>
    <xdr:to>
      <xdr:col>5</xdr:col>
      <xdr:colOff>358775</xdr:colOff>
      <xdr:row>33</xdr:row>
      <xdr:rowOff>114554</xdr:rowOff>
    </xdr:to>
    <xdr:cxnSp macro="">
      <xdr:nvCxnSpPr>
        <xdr:cNvPr id="62" name="直線コネクタ 61"/>
        <xdr:cNvCxnSpPr/>
      </xdr:nvCxnSpPr>
      <xdr:spPr>
        <a:xfrm>
          <a:off x="2908300" y="5760517"/>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116247</xdr:rowOff>
    </xdr:from>
    <xdr:ext cx="469744" cy="259045"/>
    <xdr:sp macro="" textlink="">
      <xdr:nvSpPr>
        <xdr:cNvPr id="64" name="テキスト ボックス 63"/>
        <xdr:cNvSpPr txBox="1"/>
      </xdr:nvSpPr>
      <xdr:spPr>
        <a:xfrm>
          <a:off x="3562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89865</xdr:rowOff>
    </xdr:from>
    <xdr:to>
      <xdr:col>4</xdr:col>
      <xdr:colOff>155575</xdr:colOff>
      <xdr:row>33</xdr:row>
      <xdr:rowOff>102667</xdr:rowOff>
    </xdr:to>
    <xdr:cxnSp macro="">
      <xdr:nvCxnSpPr>
        <xdr:cNvPr id="65" name="直線コネクタ 64"/>
        <xdr:cNvCxnSpPr/>
      </xdr:nvCxnSpPr>
      <xdr:spPr>
        <a:xfrm>
          <a:off x="2019300" y="574771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131792</xdr:rowOff>
    </xdr:from>
    <xdr:ext cx="469744" cy="259045"/>
    <xdr:sp macro="" textlink="">
      <xdr:nvSpPr>
        <xdr:cNvPr id="67" name="テキスト ボックス 66"/>
        <xdr:cNvSpPr txBox="1"/>
      </xdr:nvSpPr>
      <xdr:spPr>
        <a:xfrm>
          <a:off x="2673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111354</xdr:rowOff>
    </xdr:from>
    <xdr:to>
      <xdr:col>2</xdr:col>
      <xdr:colOff>638175</xdr:colOff>
      <xdr:row>33</xdr:row>
      <xdr:rowOff>89865</xdr:rowOff>
    </xdr:to>
    <xdr:cxnSp macro="">
      <xdr:nvCxnSpPr>
        <xdr:cNvPr id="68" name="直線コネクタ 67"/>
        <xdr:cNvCxnSpPr/>
      </xdr:nvCxnSpPr>
      <xdr:spPr>
        <a:xfrm>
          <a:off x="1130300" y="5597754"/>
          <a:ext cx="889000" cy="14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64584</xdr:rowOff>
    </xdr:from>
    <xdr:ext cx="469744" cy="259045"/>
    <xdr:sp macro="" textlink="">
      <xdr:nvSpPr>
        <xdr:cNvPr id="70" name="テキスト ボックス 69"/>
        <xdr:cNvSpPr txBox="1"/>
      </xdr:nvSpPr>
      <xdr:spPr>
        <a:xfrm>
          <a:off x="1784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165168</xdr:rowOff>
    </xdr:from>
    <xdr:ext cx="469744" cy="259045"/>
    <xdr:sp macro="" textlink="">
      <xdr:nvSpPr>
        <xdr:cNvPr id="72" name="テキスト ボックス 71"/>
        <xdr:cNvSpPr txBox="1"/>
      </xdr:nvSpPr>
      <xdr:spPr>
        <a:xfrm>
          <a:off x="895427" y="565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41351</xdr:rowOff>
    </xdr:from>
    <xdr:to>
      <xdr:col>6</xdr:col>
      <xdr:colOff>561975</xdr:colOff>
      <xdr:row>33</xdr:row>
      <xdr:rowOff>142951</xdr:rowOff>
    </xdr:to>
    <xdr:sp macro="" textlink="">
      <xdr:nvSpPr>
        <xdr:cNvPr id="78" name="円/楕円 77"/>
        <xdr:cNvSpPr/>
      </xdr:nvSpPr>
      <xdr:spPr>
        <a:xfrm>
          <a:off x="4584700" y="569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64228</xdr:rowOff>
    </xdr:from>
    <xdr:ext cx="469744" cy="259045"/>
    <xdr:sp macro="" textlink="">
      <xdr:nvSpPr>
        <xdr:cNvPr id="79" name="議会費該当値テキスト"/>
        <xdr:cNvSpPr txBox="1"/>
      </xdr:nvSpPr>
      <xdr:spPr>
        <a:xfrm>
          <a:off x="4686300" y="555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63754</xdr:rowOff>
    </xdr:from>
    <xdr:to>
      <xdr:col>5</xdr:col>
      <xdr:colOff>409575</xdr:colOff>
      <xdr:row>33</xdr:row>
      <xdr:rowOff>165354</xdr:rowOff>
    </xdr:to>
    <xdr:sp macro="" textlink="">
      <xdr:nvSpPr>
        <xdr:cNvPr id="80" name="円/楕円 79"/>
        <xdr:cNvSpPr/>
      </xdr:nvSpPr>
      <xdr:spPr>
        <a:xfrm>
          <a:off x="3746500" y="57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10431</xdr:rowOff>
    </xdr:from>
    <xdr:ext cx="469744" cy="259045"/>
    <xdr:sp macro="" textlink="">
      <xdr:nvSpPr>
        <xdr:cNvPr id="81" name="テキスト ボックス 80"/>
        <xdr:cNvSpPr txBox="1"/>
      </xdr:nvSpPr>
      <xdr:spPr>
        <a:xfrm>
          <a:off x="3562427" y="549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51867</xdr:rowOff>
    </xdr:from>
    <xdr:to>
      <xdr:col>4</xdr:col>
      <xdr:colOff>206375</xdr:colOff>
      <xdr:row>33</xdr:row>
      <xdr:rowOff>153467</xdr:rowOff>
    </xdr:to>
    <xdr:sp macro="" textlink="">
      <xdr:nvSpPr>
        <xdr:cNvPr id="82" name="円/楕円 81"/>
        <xdr:cNvSpPr/>
      </xdr:nvSpPr>
      <xdr:spPr>
        <a:xfrm>
          <a:off x="2857500" y="570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169994</xdr:rowOff>
    </xdr:from>
    <xdr:ext cx="469744" cy="259045"/>
    <xdr:sp macro="" textlink="">
      <xdr:nvSpPr>
        <xdr:cNvPr id="83" name="テキスト ボックス 82"/>
        <xdr:cNvSpPr txBox="1"/>
      </xdr:nvSpPr>
      <xdr:spPr>
        <a:xfrm>
          <a:off x="2673427" y="548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39065</xdr:rowOff>
    </xdr:from>
    <xdr:to>
      <xdr:col>3</xdr:col>
      <xdr:colOff>3175</xdr:colOff>
      <xdr:row>33</xdr:row>
      <xdr:rowOff>140665</xdr:rowOff>
    </xdr:to>
    <xdr:sp macro="" textlink="">
      <xdr:nvSpPr>
        <xdr:cNvPr id="84" name="円/楕円 83"/>
        <xdr:cNvSpPr/>
      </xdr:nvSpPr>
      <xdr:spPr>
        <a:xfrm>
          <a:off x="1968500" y="56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157192</xdr:rowOff>
    </xdr:from>
    <xdr:ext cx="469744" cy="259045"/>
    <xdr:sp macro="" textlink="">
      <xdr:nvSpPr>
        <xdr:cNvPr id="85" name="テキスト ボックス 84"/>
        <xdr:cNvSpPr txBox="1"/>
      </xdr:nvSpPr>
      <xdr:spPr>
        <a:xfrm>
          <a:off x="1784427" y="547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60554</xdr:rowOff>
    </xdr:from>
    <xdr:to>
      <xdr:col>1</xdr:col>
      <xdr:colOff>485775</xdr:colOff>
      <xdr:row>32</xdr:row>
      <xdr:rowOff>162154</xdr:rowOff>
    </xdr:to>
    <xdr:sp macro="" textlink="">
      <xdr:nvSpPr>
        <xdr:cNvPr id="86" name="円/楕円 85"/>
        <xdr:cNvSpPr/>
      </xdr:nvSpPr>
      <xdr:spPr>
        <a:xfrm>
          <a:off x="1079500" y="554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7231</xdr:rowOff>
    </xdr:from>
    <xdr:ext cx="469744" cy="259045"/>
    <xdr:sp macro="" textlink="">
      <xdr:nvSpPr>
        <xdr:cNvPr id="87" name="テキスト ボックス 86"/>
        <xdr:cNvSpPr txBox="1"/>
      </xdr:nvSpPr>
      <xdr:spPr>
        <a:xfrm>
          <a:off x="895427" y="532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120964</xdr:rowOff>
    </xdr:from>
    <xdr:to>
      <xdr:col>6</xdr:col>
      <xdr:colOff>511175</xdr:colOff>
      <xdr:row>57</xdr:row>
      <xdr:rowOff>123378</xdr:rowOff>
    </xdr:to>
    <xdr:cxnSp macro="">
      <xdr:nvCxnSpPr>
        <xdr:cNvPr id="114" name="直線コネクタ 113"/>
        <xdr:cNvCxnSpPr/>
      </xdr:nvCxnSpPr>
      <xdr:spPr>
        <a:xfrm>
          <a:off x="3797300" y="9893614"/>
          <a:ext cx="8382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118418</xdr:rowOff>
    </xdr:from>
    <xdr:to>
      <xdr:col>5</xdr:col>
      <xdr:colOff>358775</xdr:colOff>
      <xdr:row>57</xdr:row>
      <xdr:rowOff>120964</xdr:rowOff>
    </xdr:to>
    <xdr:cxnSp macro="">
      <xdr:nvCxnSpPr>
        <xdr:cNvPr id="117" name="直線コネクタ 116"/>
        <xdr:cNvCxnSpPr/>
      </xdr:nvCxnSpPr>
      <xdr:spPr>
        <a:xfrm>
          <a:off x="2908300" y="9891068"/>
          <a:ext cx="889000" cy="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118418</xdr:rowOff>
    </xdr:from>
    <xdr:to>
      <xdr:col>4</xdr:col>
      <xdr:colOff>155575</xdr:colOff>
      <xdr:row>57</xdr:row>
      <xdr:rowOff>144661</xdr:rowOff>
    </xdr:to>
    <xdr:cxnSp macro="">
      <xdr:nvCxnSpPr>
        <xdr:cNvPr id="120" name="直線コネクタ 119"/>
        <xdr:cNvCxnSpPr/>
      </xdr:nvCxnSpPr>
      <xdr:spPr>
        <a:xfrm flipV="1">
          <a:off x="2019300" y="9891068"/>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144661</xdr:rowOff>
    </xdr:from>
    <xdr:to>
      <xdr:col>2</xdr:col>
      <xdr:colOff>638175</xdr:colOff>
      <xdr:row>57</xdr:row>
      <xdr:rowOff>147701</xdr:rowOff>
    </xdr:to>
    <xdr:cxnSp macro="">
      <xdr:nvCxnSpPr>
        <xdr:cNvPr id="123" name="直線コネクタ 122"/>
        <xdr:cNvCxnSpPr/>
      </xdr:nvCxnSpPr>
      <xdr:spPr>
        <a:xfrm flipV="1">
          <a:off x="1130300" y="9917311"/>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72578</xdr:rowOff>
    </xdr:from>
    <xdr:to>
      <xdr:col>6</xdr:col>
      <xdr:colOff>561975</xdr:colOff>
      <xdr:row>58</xdr:row>
      <xdr:rowOff>2728</xdr:rowOff>
    </xdr:to>
    <xdr:sp macro="" textlink="">
      <xdr:nvSpPr>
        <xdr:cNvPr id="133" name="円/楕円 132"/>
        <xdr:cNvSpPr/>
      </xdr:nvSpPr>
      <xdr:spPr>
        <a:xfrm>
          <a:off x="4584700" y="984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169671</xdr:rowOff>
    </xdr:from>
    <xdr:ext cx="534377" cy="259045"/>
    <xdr:sp macro="" textlink="">
      <xdr:nvSpPr>
        <xdr:cNvPr id="134" name="総務費該当値テキスト"/>
        <xdr:cNvSpPr txBox="1"/>
      </xdr:nvSpPr>
      <xdr:spPr>
        <a:xfrm>
          <a:off x="4686300" y="97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41,070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70164</xdr:rowOff>
    </xdr:from>
    <xdr:to>
      <xdr:col>5</xdr:col>
      <xdr:colOff>409575</xdr:colOff>
      <xdr:row>58</xdr:row>
      <xdr:rowOff>314</xdr:rowOff>
    </xdr:to>
    <xdr:sp macro="" textlink="">
      <xdr:nvSpPr>
        <xdr:cNvPr id="135" name="円/楕円 134"/>
        <xdr:cNvSpPr/>
      </xdr:nvSpPr>
      <xdr:spPr>
        <a:xfrm>
          <a:off x="3746500" y="98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162891</xdr:rowOff>
    </xdr:from>
    <xdr:ext cx="534377" cy="259045"/>
    <xdr:sp macro="" textlink="">
      <xdr:nvSpPr>
        <xdr:cNvPr id="136" name="テキスト ボックス 135"/>
        <xdr:cNvSpPr txBox="1"/>
      </xdr:nvSpPr>
      <xdr:spPr>
        <a:xfrm>
          <a:off x="3530111" y="99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67618</xdr:rowOff>
    </xdr:from>
    <xdr:to>
      <xdr:col>4</xdr:col>
      <xdr:colOff>206375</xdr:colOff>
      <xdr:row>57</xdr:row>
      <xdr:rowOff>169218</xdr:rowOff>
    </xdr:to>
    <xdr:sp macro="" textlink="">
      <xdr:nvSpPr>
        <xdr:cNvPr id="137" name="円/楕円 136"/>
        <xdr:cNvSpPr/>
      </xdr:nvSpPr>
      <xdr:spPr>
        <a:xfrm>
          <a:off x="2857500" y="98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160345</xdr:rowOff>
    </xdr:from>
    <xdr:ext cx="534377" cy="259045"/>
    <xdr:sp macro="" textlink="">
      <xdr:nvSpPr>
        <xdr:cNvPr id="138" name="テキスト ボックス 137"/>
        <xdr:cNvSpPr txBox="1"/>
      </xdr:nvSpPr>
      <xdr:spPr>
        <a:xfrm>
          <a:off x="2641111" y="993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93861</xdr:rowOff>
    </xdr:from>
    <xdr:to>
      <xdr:col>3</xdr:col>
      <xdr:colOff>3175</xdr:colOff>
      <xdr:row>58</xdr:row>
      <xdr:rowOff>24011</xdr:rowOff>
    </xdr:to>
    <xdr:sp macro="" textlink="">
      <xdr:nvSpPr>
        <xdr:cNvPr id="139" name="円/楕円 138"/>
        <xdr:cNvSpPr/>
      </xdr:nvSpPr>
      <xdr:spPr>
        <a:xfrm>
          <a:off x="1968500" y="98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15138</xdr:rowOff>
    </xdr:from>
    <xdr:ext cx="534377" cy="259045"/>
    <xdr:sp macro="" textlink="">
      <xdr:nvSpPr>
        <xdr:cNvPr id="140" name="テキスト ボックス 139"/>
        <xdr:cNvSpPr txBox="1"/>
      </xdr:nvSpPr>
      <xdr:spPr>
        <a:xfrm>
          <a:off x="1752111" y="995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96901</xdr:rowOff>
    </xdr:from>
    <xdr:to>
      <xdr:col>1</xdr:col>
      <xdr:colOff>485775</xdr:colOff>
      <xdr:row>58</xdr:row>
      <xdr:rowOff>27051</xdr:rowOff>
    </xdr:to>
    <xdr:sp macro="" textlink="">
      <xdr:nvSpPr>
        <xdr:cNvPr id="141" name="円/楕円 140"/>
        <xdr:cNvSpPr/>
      </xdr:nvSpPr>
      <xdr:spPr>
        <a:xfrm>
          <a:off x="1079500" y="986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18178</xdr:rowOff>
    </xdr:from>
    <xdr:ext cx="534377" cy="259045"/>
    <xdr:sp macro="" textlink="">
      <xdr:nvSpPr>
        <xdr:cNvPr id="142" name="テキスト ボックス 141"/>
        <xdr:cNvSpPr txBox="1"/>
      </xdr:nvSpPr>
      <xdr:spPr>
        <a:xfrm>
          <a:off x="863111" y="996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122415</xdr:rowOff>
    </xdr:from>
    <xdr:to>
      <xdr:col>6</xdr:col>
      <xdr:colOff>511175</xdr:colOff>
      <xdr:row>70</xdr:row>
      <xdr:rowOff>140144</xdr:rowOff>
    </xdr:to>
    <xdr:cxnSp macro="">
      <xdr:nvCxnSpPr>
        <xdr:cNvPr id="172" name="直線コネクタ 171"/>
        <xdr:cNvCxnSpPr/>
      </xdr:nvCxnSpPr>
      <xdr:spPr>
        <a:xfrm flipV="1">
          <a:off x="3797300" y="12123915"/>
          <a:ext cx="838200" cy="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9212</xdr:rowOff>
    </xdr:from>
    <xdr:ext cx="599010" cy="259045"/>
    <xdr:sp macro="" textlink="">
      <xdr:nvSpPr>
        <xdr:cNvPr id="173" name="民生費平均値テキスト"/>
        <xdr:cNvSpPr txBox="1"/>
      </xdr:nvSpPr>
      <xdr:spPr>
        <a:xfrm>
          <a:off x="4686300" y="1286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140144</xdr:rowOff>
    </xdr:from>
    <xdr:to>
      <xdr:col>5</xdr:col>
      <xdr:colOff>358775</xdr:colOff>
      <xdr:row>71</xdr:row>
      <xdr:rowOff>120853</xdr:rowOff>
    </xdr:to>
    <xdr:cxnSp macro="">
      <xdr:nvCxnSpPr>
        <xdr:cNvPr id="175" name="直線コネクタ 174"/>
        <xdr:cNvCxnSpPr/>
      </xdr:nvCxnSpPr>
      <xdr:spPr>
        <a:xfrm flipV="1">
          <a:off x="2908300" y="12141644"/>
          <a:ext cx="889000" cy="15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83558</xdr:rowOff>
    </xdr:from>
    <xdr:ext cx="599010" cy="259045"/>
    <xdr:sp macro="" textlink="">
      <xdr:nvSpPr>
        <xdr:cNvPr id="177" name="テキスト ボックス 176"/>
        <xdr:cNvSpPr txBox="1"/>
      </xdr:nvSpPr>
      <xdr:spPr>
        <a:xfrm>
          <a:off x="3497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120853</xdr:rowOff>
    </xdr:from>
    <xdr:to>
      <xdr:col>4</xdr:col>
      <xdr:colOff>155575</xdr:colOff>
      <xdr:row>71</xdr:row>
      <xdr:rowOff>159093</xdr:rowOff>
    </xdr:to>
    <xdr:cxnSp macro="">
      <xdr:nvCxnSpPr>
        <xdr:cNvPr id="178" name="直線コネクタ 177"/>
        <xdr:cNvCxnSpPr/>
      </xdr:nvCxnSpPr>
      <xdr:spPr>
        <a:xfrm flipV="1">
          <a:off x="2019300" y="12293803"/>
          <a:ext cx="889000" cy="3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167340</xdr:rowOff>
    </xdr:from>
    <xdr:ext cx="599010" cy="259045"/>
    <xdr:sp macro="" textlink="">
      <xdr:nvSpPr>
        <xdr:cNvPr id="180" name="テキスト ボックス 179"/>
        <xdr:cNvSpPr txBox="1"/>
      </xdr:nvSpPr>
      <xdr:spPr>
        <a:xfrm>
          <a:off x="2608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159093</xdr:rowOff>
    </xdr:from>
    <xdr:to>
      <xdr:col>2</xdr:col>
      <xdr:colOff>638175</xdr:colOff>
      <xdr:row>71</xdr:row>
      <xdr:rowOff>160833</xdr:rowOff>
    </xdr:to>
    <xdr:cxnSp macro="">
      <xdr:nvCxnSpPr>
        <xdr:cNvPr id="181" name="直線コネクタ 180"/>
        <xdr:cNvCxnSpPr/>
      </xdr:nvCxnSpPr>
      <xdr:spPr>
        <a:xfrm flipV="1">
          <a:off x="1130300" y="12332043"/>
          <a:ext cx="889000" cy="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66463</xdr:rowOff>
    </xdr:from>
    <xdr:ext cx="599010" cy="259045"/>
    <xdr:sp macro="" textlink="">
      <xdr:nvSpPr>
        <xdr:cNvPr id="183" name="テキスト ボックス 182"/>
        <xdr:cNvSpPr txBox="1"/>
      </xdr:nvSpPr>
      <xdr:spPr>
        <a:xfrm>
          <a:off x="1719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82199</xdr:rowOff>
    </xdr:from>
    <xdr:ext cx="599010" cy="259045"/>
    <xdr:sp macro="" textlink="">
      <xdr:nvSpPr>
        <xdr:cNvPr id="185" name="テキスト ボックス 184"/>
        <xdr:cNvSpPr txBox="1"/>
      </xdr:nvSpPr>
      <xdr:spPr>
        <a:xfrm>
          <a:off x="830794" y="1311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71615</xdr:rowOff>
    </xdr:from>
    <xdr:to>
      <xdr:col>6</xdr:col>
      <xdr:colOff>561975</xdr:colOff>
      <xdr:row>71</xdr:row>
      <xdr:rowOff>1765</xdr:rowOff>
    </xdr:to>
    <xdr:sp macro="" textlink="">
      <xdr:nvSpPr>
        <xdr:cNvPr id="191" name="円/楕円 190"/>
        <xdr:cNvSpPr/>
      </xdr:nvSpPr>
      <xdr:spPr>
        <a:xfrm>
          <a:off x="4584700" y="1207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157992</xdr:rowOff>
    </xdr:from>
    <xdr:ext cx="599010" cy="259045"/>
    <xdr:sp macro="" textlink="">
      <xdr:nvSpPr>
        <xdr:cNvPr id="192" name="民生費該当値テキスト"/>
        <xdr:cNvSpPr txBox="1"/>
      </xdr:nvSpPr>
      <xdr:spPr>
        <a:xfrm>
          <a:off x="4686300" y="1198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205,361</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89344</xdr:rowOff>
    </xdr:from>
    <xdr:to>
      <xdr:col>5</xdr:col>
      <xdr:colOff>409575</xdr:colOff>
      <xdr:row>71</xdr:row>
      <xdr:rowOff>19494</xdr:rowOff>
    </xdr:to>
    <xdr:sp macro="" textlink="">
      <xdr:nvSpPr>
        <xdr:cNvPr id="193" name="円/楕円 192"/>
        <xdr:cNvSpPr/>
      </xdr:nvSpPr>
      <xdr:spPr>
        <a:xfrm>
          <a:off x="3746500" y="1209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36021</xdr:rowOff>
    </xdr:from>
    <xdr:ext cx="599010" cy="259045"/>
    <xdr:sp macro="" textlink="">
      <xdr:nvSpPr>
        <xdr:cNvPr id="194" name="テキスト ボックス 193"/>
        <xdr:cNvSpPr txBox="1"/>
      </xdr:nvSpPr>
      <xdr:spPr>
        <a:xfrm>
          <a:off x="3497794" y="1186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203,965</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70053</xdr:rowOff>
    </xdr:from>
    <xdr:to>
      <xdr:col>4</xdr:col>
      <xdr:colOff>206375</xdr:colOff>
      <xdr:row>72</xdr:row>
      <xdr:rowOff>203</xdr:rowOff>
    </xdr:to>
    <xdr:sp macro="" textlink="">
      <xdr:nvSpPr>
        <xdr:cNvPr id="195" name="円/楕円 194"/>
        <xdr:cNvSpPr/>
      </xdr:nvSpPr>
      <xdr:spPr>
        <a:xfrm>
          <a:off x="2857500" y="1224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16730</xdr:rowOff>
    </xdr:from>
    <xdr:ext cx="599010" cy="259045"/>
    <xdr:sp macro="" textlink="">
      <xdr:nvSpPr>
        <xdr:cNvPr id="196" name="テキスト ボックス 195"/>
        <xdr:cNvSpPr txBox="1"/>
      </xdr:nvSpPr>
      <xdr:spPr>
        <a:xfrm>
          <a:off x="2608794" y="1201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191,984</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108293</xdr:rowOff>
    </xdr:from>
    <xdr:to>
      <xdr:col>3</xdr:col>
      <xdr:colOff>3175</xdr:colOff>
      <xdr:row>72</xdr:row>
      <xdr:rowOff>38443</xdr:rowOff>
    </xdr:to>
    <xdr:sp macro="" textlink="">
      <xdr:nvSpPr>
        <xdr:cNvPr id="197" name="円/楕円 196"/>
        <xdr:cNvSpPr/>
      </xdr:nvSpPr>
      <xdr:spPr>
        <a:xfrm>
          <a:off x="1968500" y="1228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70</xdr:row>
      <xdr:rowOff>54970</xdr:rowOff>
    </xdr:from>
    <xdr:ext cx="599010" cy="259045"/>
    <xdr:sp macro="" textlink="">
      <xdr:nvSpPr>
        <xdr:cNvPr id="198" name="テキスト ボックス 197"/>
        <xdr:cNvSpPr txBox="1"/>
      </xdr:nvSpPr>
      <xdr:spPr>
        <a:xfrm>
          <a:off x="1719794" y="1205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188,973</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110033</xdr:rowOff>
    </xdr:from>
    <xdr:to>
      <xdr:col>1</xdr:col>
      <xdr:colOff>485775</xdr:colOff>
      <xdr:row>72</xdr:row>
      <xdr:rowOff>40183</xdr:rowOff>
    </xdr:to>
    <xdr:sp macro="" textlink="">
      <xdr:nvSpPr>
        <xdr:cNvPr id="199" name="円/楕円 198"/>
        <xdr:cNvSpPr/>
      </xdr:nvSpPr>
      <xdr:spPr>
        <a:xfrm>
          <a:off x="1079500" y="1228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70</xdr:row>
      <xdr:rowOff>56710</xdr:rowOff>
    </xdr:from>
    <xdr:ext cx="599010" cy="259045"/>
    <xdr:sp macro="" textlink="">
      <xdr:nvSpPr>
        <xdr:cNvPr id="200" name="テキスト ボックス 199"/>
        <xdr:cNvSpPr txBox="1"/>
      </xdr:nvSpPr>
      <xdr:spPr>
        <a:xfrm>
          <a:off x="830794" y="1205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20828</xdr:rowOff>
    </xdr:from>
    <xdr:to>
      <xdr:col>6</xdr:col>
      <xdr:colOff>511175</xdr:colOff>
      <xdr:row>98</xdr:row>
      <xdr:rowOff>36762</xdr:rowOff>
    </xdr:to>
    <xdr:cxnSp macro="">
      <xdr:nvCxnSpPr>
        <xdr:cNvPr id="228" name="直線コネクタ 227"/>
        <xdr:cNvCxnSpPr/>
      </xdr:nvCxnSpPr>
      <xdr:spPr>
        <a:xfrm flipV="1">
          <a:off x="3797300" y="16822928"/>
          <a:ext cx="8382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29"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20279</xdr:rowOff>
    </xdr:from>
    <xdr:to>
      <xdr:col>5</xdr:col>
      <xdr:colOff>358775</xdr:colOff>
      <xdr:row>98</xdr:row>
      <xdr:rowOff>36762</xdr:rowOff>
    </xdr:to>
    <xdr:cxnSp macro="">
      <xdr:nvCxnSpPr>
        <xdr:cNvPr id="231" name="直線コネクタ 230"/>
        <xdr:cNvCxnSpPr/>
      </xdr:nvCxnSpPr>
      <xdr:spPr>
        <a:xfrm>
          <a:off x="2908300" y="16822379"/>
          <a:ext cx="889000" cy="1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20279</xdr:rowOff>
    </xdr:from>
    <xdr:to>
      <xdr:col>4</xdr:col>
      <xdr:colOff>155575</xdr:colOff>
      <xdr:row>98</xdr:row>
      <xdr:rowOff>32716</xdr:rowOff>
    </xdr:to>
    <xdr:cxnSp macro="">
      <xdr:nvCxnSpPr>
        <xdr:cNvPr id="234" name="直線コネクタ 233"/>
        <xdr:cNvCxnSpPr/>
      </xdr:nvCxnSpPr>
      <xdr:spPr>
        <a:xfrm flipV="1">
          <a:off x="2019300" y="16822379"/>
          <a:ext cx="8890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28761</xdr:rowOff>
    </xdr:from>
    <xdr:to>
      <xdr:col>2</xdr:col>
      <xdr:colOff>638175</xdr:colOff>
      <xdr:row>98</xdr:row>
      <xdr:rowOff>32716</xdr:rowOff>
    </xdr:to>
    <xdr:cxnSp macro="">
      <xdr:nvCxnSpPr>
        <xdr:cNvPr id="237" name="直線コネクタ 236"/>
        <xdr:cNvCxnSpPr/>
      </xdr:nvCxnSpPr>
      <xdr:spPr>
        <a:xfrm>
          <a:off x="1130300" y="16830861"/>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141478</xdr:rowOff>
    </xdr:from>
    <xdr:to>
      <xdr:col>6</xdr:col>
      <xdr:colOff>561975</xdr:colOff>
      <xdr:row>98</xdr:row>
      <xdr:rowOff>71628</xdr:rowOff>
    </xdr:to>
    <xdr:sp macro="" textlink="">
      <xdr:nvSpPr>
        <xdr:cNvPr id="247" name="円/楕円 246"/>
        <xdr:cNvSpPr/>
      </xdr:nvSpPr>
      <xdr:spPr>
        <a:xfrm>
          <a:off x="4584700" y="1677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119905</xdr:rowOff>
    </xdr:from>
    <xdr:ext cx="534377" cy="259045"/>
    <xdr:sp macro="" textlink="">
      <xdr:nvSpPr>
        <xdr:cNvPr id="248" name="衛生費該当値テキスト"/>
        <xdr:cNvSpPr txBox="1"/>
      </xdr:nvSpPr>
      <xdr:spPr>
        <a:xfrm>
          <a:off x="4686300" y="167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25,200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157412</xdr:rowOff>
    </xdr:from>
    <xdr:to>
      <xdr:col>5</xdr:col>
      <xdr:colOff>409575</xdr:colOff>
      <xdr:row>98</xdr:row>
      <xdr:rowOff>87562</xdr:rowOff>
    </xdr:to>
    <xdr:sp macro="" textlink="">
      <xdr:nvSpPr>
        <xdr:cNvPr id="249" name="円/楕円 248"/>
        <xdr:cNvSpPr/>
      </xdr:nvSpPr>
      <xdr:spPr>
        <a:xfrm>
          <a:off x="3746500" y="1678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78689</xdr:rowOff>
    </xdr:from>
    <xdr:ext cx="534377" cy="259045"/>
    <xdr:sp macro="" textlink="">
      <xdr:nvSpPr>
        <xdr:cNvPr id="250" name="テキスト ボックス 249"/>
        <xdr:cNvSpPr txBox="1"/>
      </xdr:nvSpPr>
      <xdr:spPr>
        <a:xfrm>
          <a:off x="3530111" y="1688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140929</xdr:rowOff>
    </xdr:from>
    <xdr:to>
      <xdr:col>4</xdr:col>
      <xdr:colOff>206375</xdr:colOff>
      <xdr:row>98</xdr:row>
      <xdr:rowOff>71079</xdr:rowOff>
    </xdr:to>
    <xdr:sp macro="" textlink="">
      <xdr:nvSpPr>
        <xdr:cNvPr id="251" name="円/楕円 250"/>
        <xdr:cNvSpPr/>
      </xdr:nvSpPr>
      <xdr:spPr>
        <a:xfrm>
          <a:off x="2857500" y="1677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62206</xdr:rowOff>
    </xdr:from>
    <xdr:ext cx="534377" cy="259045"/>
    <xdr:sp macro="" textlink="">
      <xdr:nvSpPr>
        <xdr:cNvPr id="252" name="テキスト ボックス 251"/>
        <xdr:cNvSpPr txBox="1"/>
      </xdr:nvSpPr>
      <xdr:spPr>
        <a:xfrm>
          <a:off x="2641111" y="1686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153366</xdr:rowOff>
    </xdr:from>
    <xdr:to>
      <xdr:col>3</xdr:col>
      <xdr:colOff>3175</xdr:colOff>
      <xdr:row>98</xdr:row>
      <xdr:rowOff>83516</xdr:rowOff>
    </xdr:to>
    <xdr:sp macro="" textlink="">
      <xdr:nvSpPr>
        <xdr:cNvPr id="253" name="円/楕円 252"/>
        <xdr:cNvSpPr/>
      </xdr:nvSpPr>
      <xdr:spPr>
        <a:xfrm>
          <a:off x="1968500" y="167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74643</xdr:rowOff>
    </xdr:from>
    <xdr:ext cx="534377" cy="259045"/>
    <xdr:sp macro="" textlink="">
      <xdr:nvSpPr>
        <xdr:cNvPr id="254" name="テキスト ボックス 253"/>
        <xdr:cNvSpPr txBox="1"/>
      </xdr:nvSpPr>
      <xdr:spPr>
        <a:xfrm>
          <a:off x="1752111" y="168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149411</xdr:rowOff>
    </xdr:from>
    <xdr:to>
      <xdr:col>1</xdr:col>
      <xdr:colOff>485775</xdr:colOff>
      <xdr:row>98</xdr:row>
      <xdr:rowOff>79561</xdr:rowOff>
    </xdr:to>
    <xdr:sp macro="" textlink="">
      <xdr:nvSpPr>
        <xdr:cNvPr id="255" name="円/楕円 254"/>
        <xdr:cNvSpPr/>
      </xdr:nvSpPr>
      <xdr:spPr>
        <a:xfrm>
          <a:off x="1079500" y="1678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70688</xdr:rowOff>
    </xdr:from>
    <xdr:ext cx="534377" cy="259045"/>
    <xdr:sp macro="" textlink="">
      <xdr:nvSpPr>
        <xdr:cNvPr id="256" name="テキスト ボックス 255"/>
        <xdr:cNvSpPr txBox="1"/>
      </xdr:nvSpPr>
      <xdr:spPr>
        <a:xfrm>
          <a:off x="863111" y="168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52070</xdr:rowOff>
    </xdr:from>
    <xdr:to>
      <xdr:col>15</xdr:col>
      <xdr:colOff>180975</xdr:colOff>
      <xdr:row>37</xdr:row>
      <xdr:rowOff>54356</xdr:rowOff>
    </xdr:to>
    <xdr:cxnSp macro="">
      <xdr:nvCxnSpPr>
        <xdr:cNvPr id="285" name="直線コネクタ 284"/>
        <xdr:cNvCxnSpPr/>
      </xdr:nvCxnSpPr>
      <xdr:spPr>
        <a:xfrm>
          <a:off x="9639300" y="639572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46372</xdr:rowOff>
    </xdr:from>
    <xdr:ext cx="378565" cy="259045"/>
    <xdr:sp macro="" textlink="">
      <xdr:nvSpPr>
        <xdr:cNvPr id="286" name="労働費平均値テキスト"/>
        <xdr:cNvSpPr txBox="1"/>
      </xdr:nvSpPr>
      <xdr:spPr>
        <a:xfrm>
          <a:off x="10528300" y="6390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52070</xdr:rowOff>
    </xdr:from>
    <xdr:to>
      <xdr:col>14</xdr:col>
      <xdr:colOff>28575</xdr:colOff>
      <xdr:row>37</xdr:row>
      <xdr:rowOff>74549</xdr:rowOff>
    </xdr:to>
    <xdr:cxnSp macro="">
      <xdr:nvCxnSpPr>
        <xdr:cNvPr id="288" name="直線コネクタ 287"/>
        <xdr:cNvCxnSpPr/>
      </xdr:nvCxnSpPr>
      <xdr:spPr>
        <a:xfrm flipV="1">
          <a:off x="8750300" y="6395720"/>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74549</xdr:rowOff>
    </xdr:from>
    <xdr:to>
      <xdr:col>12</xdr:col>
      <xdr:colOff>511175</xdr:colOff>
      <xdr:row>37</xdr:row>
      <xdr:rowOff>120650</xdr:rowOff>
    </xdr:to>
    <xdr:cxnSp macro="">
      <xdr:nvCxnSpPr>
        <xdr:cNvPr id="291" name="直線コネクタ 290"/>
        <xdr:cNvCxnSpPr/>
      </xdr:nvCxnSpPr>
      <xdr:spPr>
        <a:xfrm flipV="1">
          <a:off x="7861300" y="6418199"/>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46736</xdr:rowOff>
    </xdr:from>
    <xdr:to>
      <xdr:col>11</xdr:col>
      <xdr:colOff>307975</xdr:colOff>
      <xdr:row>37</xdr:row>
      <xdr:rowOff>120650</xdr:rowOff>
    </xdr:to>
    <xdr:cxnSp macro="">
      <xdr:nvCxnSpPr>
        <xdr:cNvPr id="294" name="直線コネクタ 293"/>
        <xdr:cNvCxnSpPr/>
      </xdr:nvCxnSpPr>
      <xdr:spPr>
        <a:xfrm>
          <a:off x="6972300" y="6218936"/>
          <a:ext cx="889000" cy="24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3556</xdr:rowOff>
    </xdr:from>
    <xdr:to>
      <xdr:col>15</xdr:col>
      <xdr:colOff>231775</xdr:colOff>
      <xdr:row>37</xdr:row>
      <xdr:rowOff>105156</xdr:rowOff>
    </xdr:to>
    <xdr:sp macro="" textlink="">
      <xdr:nvSpPr>
        <xdr:cNvPr id="304" name="円/楕円 303"/>
        <xdr:cNvSpPr/>
      </xdr:nvSpPr>
      <xdr:spPr>
        <a:xfrm>
          <a:off x="10426700" y="63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26433</xdr:rowOff>
    </xdr:from>
    <xdr:ext cx="378565" cy="259045"/>
    <xdr:sp macro="" textlink="">
      <xdr:nvSpPr>
        <xdr:cNvPr id="305" name="労働費該当値テキスト"/>
        <xdr:cNvSpPr txBox="1"/>
      </xdr:nvSpPr>
      <xdr:spPr>
        <a:xfrm>
          <a:off x="10528300" y="6198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1270</xdr:rowOff>
    </xdr:from>
    <xdr:to>
      <xdr:col>14</xdr:col>
      <xdr:colOff>79375</xdr:colOff>
      <xdr:row>37</xdr:row>
      <xdr:rowOff>102870</xdr:rowOff>
    </xdr:to>
    <xdr:sp macro="" textlink="">
      <xdr:nvSpPr>
        <xdr:cNvPr id="306" name="円/楕円 305"/>
        <xdr:cNvSpPr/>
      </xdr:nvSpPr>
      <xdr:spPr>
        <a:xfrm>
          <a:off x="9588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93997</xdr:rowOff>
    </xdr:from>
    <xdr:ext cx="378565" cy="259045"/>
    <xdr:sp macro="" textlink="">
      <xdr:nvSpPr>
        <xdr:cNvPr id="307" name="テキスト ボックス 306"/>
        <xdr:cNvSpPr txBox="1"/>
      </xdr:nvSpPr>
      <xdr:spPr>
        <a:xfrm>
          <a:off x="9450017" y="643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23749</xdr:rowOff>
    </xdr:from>
    <xdr:to>
      <xdr:col>12</xdr:col>
      <xdr:colOff>561975</xdr:colOff>
      <xdr:row>37</xdr:row>
      <xdr:rowOff>125349</xdr:rowOff>
    </xdr:to>
    <xdr:sp macro="" textlink="">
      <xdr:nvSpPr>
        <xdr:cNvPr id="308" name="円/楕円 307"/>
        <xdr:cNvSpPr/>
      </xdr:nvSpPr>
      <xdr:spPr>
        <a:xfrm>
          <a:off x="8699500" y="63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116476</xdr:rowOff>
    </xdr:from>
    <xdr:ext cx="378565" cy="259045"/>
    <xdr:sp macro="" textlink="">
      <xdr:nvSpPr>
        <xdr:cNvPr id="309" name="テキスト ボックス 308"/>
        <xdr:cNvSpPr txBox="1"/>
      </xdr:nvSpPr>
      <xdr:spPr>
        <a:xfrm>
          <a:off x="8561017" y="6460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69850</xdr:rowOff>
    </xdr:from>
    <xdr:to>
      <xdr:col>11</xdr:col>
      <xdr:colOff>358775</xdr:colOff>
      <xdr:row>38</xdr:row>
      <xdr:rowOff>0</xdr:rowOff>
    </xdr:to>
    <xdr:sp macro="" textlink="">
      <xdr:nvSpPr>
        <xdr:cNvPr id="310" name="円/楕円 309"/>
        <xdr:cNvSpPr/>
      </xdr:nvSpPr>
      <xdr:spPr>
        <a:xfrm>
          <a:off x="7810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162577</xdr:rowOff>
    </xdr:from>
    <xdr:ext cx="378565" cy="259045"/>
    <xdr:sp macro="" textlink="">
      <xdr:nvSpPr>
        <xdr:cNvPr id="311" name="テキスト ボックス 310"/>
        <xdr:cNvSpPr txBox="1"/>
      </xdr:nvSpPr>
      <xdr:spPr>
        <a:xfrm>
          <a:off x="7672017" y="6506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167386</xdr:rowOff>
    </xdr:from>
    <xdr:to>
      <xdr:col>10</xdr:col>
      <xdr:colOff>155575</xdr:colOff>
      <xdr:row>36</xdr:row>
      <xdr:rowOff>97536</xdr:rowOff>
    </xdr:to>
    <xdr:sp macro="" textlink="">
      <xdr:nvSpPr>
        <xdr:cNvPr id="312" name="円/楕円 311"/>
        <xdr:cNvSpPr/>
      </xdr:nvSpPr>
      <xdr:spPr>
        <a:xfrm>
          <a:off x="6921500" y="616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88663</xdr:rowOff>
    </xdr:from>
    <xdr:ext cx="469744" cy="259045"/>
    <xdr:sp macro="" textlink="">
      <xdr:nvSpPr>
        <xdr:cNvPr id="313" name="テキスト ボックス 312"/>
        <xdr:cNvSpPr txBox="1"/>
      </xdr:nvSpPr>
      <xdr:spPr>
        <a:xfrm>
          <a:off x="6737427" y="626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32309</xdr:rowOff>
    </xdr:from>
    <xdr:to>
      <xdr:col>15</xdr:col>
      <xdr:colOff>180975</xdr:colOff>
      <xdr:row>59</xdr:row>
      <xdr:rowOff>35840</xdr:rowOff>
    </xdr:to>
    <xdr:cxnSp macro="">
      <xdr:nvCxnSpPr>
        <xdr:cNvPr id="342" name="直線コネクタ 341"/>
        <xdr:cNvCxnSpPr/>
      </xdr:nvCxnSpPr>
      <xdr:spPr>
        <a:xfrm flipV="1">
          <a:off x="9639300" y="10147859"/>
          <a:ext cx="838200" cy="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35840</xdr:rowOff>
    </xdr:from>
    <xdr:to>
      <xdr:col>14</xdr:col>
      <xdr:colOff>28575</xdr:colOff>
      <xdr:row>59</xdr:row>
      <xdr:rowOff>38329</xdr:rowOff>
    </xdr:to>
    <xdr:cxnSp macro="">
      <xdr:nvCxnSpPr>
        <xdr:cNvPr id="345" name="直線コネクタ 344"/>
        <xdr:cNvCxnSpPr/>
      </xdr:nvCxnSpPr>
      <xdr:spPr>
        <a:xfrm flipV="1">
          <a:off x="8750300" y="10151390"/>
          <a:ext cx="889000" cy="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38138</xdr:rowOff>
    </xdr:from>
    <xdr:to>
      <xdr:col>12</xdr:col>
      <xdr:colOff>511175</xdr:colOff>
      <xdr:row>59</xdr:row>
      <xdr:rowOff>38329</xdr:rowOff>
    </xdr:to>
    <xdr:cxnSp macro="">
      <xdr:nvCxnSpPr>
        <xdr:cNvPr id="348" name="直線コネクタ 347"/>
        <xdr:cNvCxnSpPr/>
      </xdr:nvCxnSpPr>
      <xdr:spPr>
        <a:xfrm>
          <a:off x="7861300" y="10153688"/>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38024</xdr:rowOff>
    </xdr:from>
    <xdr:to>
      <xdr:col>11</xdr:col>
      <xdr:colOff>307975</xdr:colOff>
      <xdr:row>59</xdr:row>
      <xdr:rowOff>38138</xdr:rowOff>
    </xdr:to>
    <xdr:cxnSp macro="">
      <xdr:nvCxnSpPr>
        <xdr:cNvPr id="351" name="直線コネクタ 350"/>
        <xdr:cNvCxnSpPr/>
      </xdr:nvCxnSpPr>
      <xdr:spPr>
        <a:xfrm>
          <a:off x="6972300" y="1015357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152959</xdr:rowOff>
    </xdr:from>
    <xdr:to>
      <xdr:col>15</xdr:col>
      <xdr:colOff>231775</xdr:colOff>
      <xdr:row>59</xdr:row>
      <xdr:rowOff>83109</xdr:rowOff>
    </xdr:to>
    <xdr:sp macro="" textlink="">
      <xdr:nvSpPr>
        <xdr:cNvPr id="361" name="円/楕円 360"/>
        <xdr:cNvSpPr/>
      </xdr:nvSpPr>
      <xdr:spPr>
        <a:xfrm>
          <a:off x="10426700" y="1009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67886</xdr:rowOff>
    </xdr:from>
    <xdr:ext cx="378565" cy="259045"/>
    <xdr:sp macro="" textlink="">
      <xdr:nvSpPr>
        <xdr:cNvPr id="362" name="農林水産業費該当値テキスト"/>
        <xdr:cNvSpPr txBox="1"/>
      </xdr:nvSpPr>
      <xdr:spPr>
        <a:xfrm>
          <a:off x="10528300" y="10011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156490</xdr:rowOff>
    </xdr:from>
    <xdr:to>
      <xdr:col>14</xdr:col>
      <xdr:colOff>79375</xdr:colOff>
      <xdr:row>59</xdr:row>
      <xdr:rowOff>86640</xdr:rowOff>
    </xdr:to>
    <xdr:sp macro="" textlink="">
      <xdr:nvSpPr>
        <xdr:cNvPr id="363" name="円/楕円 362"/>
        <xdr:cNvSpPr/>
      </xdr:nvSpPr>
      <xdr:spPr>
        <a:xfrm>
          <a:off x="9588500" y="101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77767</xdr:rowOff>
    </xdr:from>
    <xdr:ext cx="378565" cy="259045"/>
    <xdr:sp macro="" textlink="">
      <xdr:nvSpPr>
        <xdr:cNvPr id="364" name="テキスト ボックス 363"/>
        <xdr:cNvSpPr txBox="1"/>
      </xdr:nvSpPr>
      <xdr:spPr>
        <a:xfrm>
          <a:off x="9450017" y="1019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158979</xdr:rowOff>
    </xdr:from>
    <xdr:to>
      <xdr:col>12</xdr:col>
      <xdr:colOff>561975</xdr:colOff>
      <xdr:row>59</xdr:row>
      <xdr:rowOff>89129</xdr:rowOff>
    </xdr:to>
    <xdr:sp macro="" textlink="">
      <xdr:nvSpPr>
        <xdr:cNvPr id="365" name="円/楕円 364"/>
        <xdr:cNvSpPr/>
      </xdr:nvSpPr>
      <xdr:spPr>
        <a:xfrm>
          <a:off x="8699500" y="1010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80256</xdr:rowOff>
    </xdr:from>
    <xdr:ext cx="378565" cy="259045"/>
    <xdr:sp macro="" textlink="">
      <xdr:nvSpPr>
        <xdr:cNvPr id="366" name="テキスト ボックス 365"/>
        <xdr:cNvSpPr txBox="1"/>
      </xdr:nvSpPr>
      <xdr:spPr>
        <a:xfrm>
          <a:off x="8561017" y="10195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158788</xdr:rowOff>
    </xdr:from>
    <xdr:to>
      <xdr:col>11</xdr:col>
      <xdr:colOff>358775</xdr:colOff>
      <xdr:row>59</xdr:row>
      <xdr:rowOff>88938</xdr:rowOff>
    </xdr:to>
    <xdr:sp macro="" textlink="">
      <xdr:nvSpPr>
        <xdr:cNvPr id="367" name="円/楕円 366"/>
        <xdr:cNvSpPr/>
      </xdr:nvSpPr>
      <xdr:spPr>
        <a:xfrm>
          <a:off x="7810500" y="1010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80065</xdr:rowOff>
    </xdr:from>
    <xdr:ext cx="378565" cy="259045"/>
    <xdr:sp macro="" textlink="">
      <xdr:nvSpPr>
        <xdr:cNvPr id="368" name="テキスト ボックス 367"/>
        <xdr:cNvSpPr txBox="1"/>
      </xdr:nvSpPr>
      <xdr:spPr>
        <a:xfrm>
          <a:off x="7672017" y="10195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158674</xdr:rowOff>
    </xdr:from>
    <xdr:to>
      <xdr:col>10</xdr:col>
      <xdr:colOff>155575</xdr:colOff>
      <xdr:row>59</xdr:row>
      <xdr:rowOff>88824</xdr:rowOff>
    </xdr:to>
    <xdr:sp macro="" textlink="">
      <xdr:nvSpPr>
        <xdr:cNvPr id="369" name="円/楕円 368"/>
        <xdr:cNvSpPr/>
      </xdr:nvSpPr>
      <xdr:spPr>
        <a:xfrm>
          <a:off x="6921500" y="1010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79951</xdr:rowOff>
    </xdr:from>
    <xdr:ext cx="378565" cy="259045"/>
    <xdr:sp macro="" textlink="">
      <xdr:nvSpPr>
        <xdr:cNvPr id="370" name="テキスト ボックス 369"/>
        <xdr:cNvSpPr txBox="1"/>
      </xdr:nvSpPr>
      <xdr:spPr>
        <a:xfrm>
          <a:off x="6783017" y="1019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153507</xdr:rowOff>
    </xdr:from>
    <xdr:to>
      <xdr:col>15</xdr:col>
      <xdr:colOff>180975</xdr:colOff>
      <xdr:row>78</xdr:row>
      <xdr:rowOff>25309</xdr:rowOff>
    </xdr:to>
    <xdr:cxnSp macro="">
      <xdr:nvCxnSpPr>
        <xdr:cNvPr id="397" name="直線コネクタ 396"/>
        <xdr:cNvCxnSpPr/>
      </xdr:nvCxnSpPr>
      <xdr:spPr>
        <a:xfrm flipV="1">
          <a:off x="9639300" y="13355157"/>
          <a:ext cx="838200" cy="4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13787</xdr:rowOff>
    </xdr:from>
    <xdr:to>
      <xdr:col>14</xdr:col>
      <xdr:colOff>28575</xdr:colOff>
      <xdr:row>78</xdr:row>
      <xdr:rowOff>25309</xdr:rowOff>
    </xdr:to>
    <xdr:cxnSp macro="">
      <xdr:nvCxnSpPr>
        <xdr:cNvPr id="400" name="直線コネクタ 399"/>
        <xdr:cNvCxnSpPr/>
      </xdr:nvCxnSpPr>
      <xdr:spPr>
        <a:xfrm>
          <a:off x="8750300" y="13386887"/>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138785</xdr:rowOff>
    </xdr:from>
    <xdr:to>
      <xdr:col>12</xdr:col>
      <xdr:colOff>511175</xdr:colOff>
      <xdr:row>78</xdr:row>
      <xdr:rowOff>13787</xdr:rowOff>
    </xdr:to>
    <xdr:cxnSp macro="">
      <xdr:nvCxnSpPr>
        <xdr:cNvPr id="403" name="直線コネクタ 402"/>
        <xdr:cNvCxnSpPr/>
      </xdr:nvCxnSpPr>
      <xdr:spPr>
        <a:xfrm>
          <a:off x="7861300" y="13340435"/>
          <a:ext cx="889000" cy="4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138785</xdr:rowOff>
    </xdr:from>
    <xdr:to>
      <xdr:col>11</xdr:col>
      <xdr:colOff>307975</xdr:colOff>
      <xdr:row>78</xdr:row>
      <xdr:rowOff>70709</xdr:rowOff>
    </xdr:to>
    <xdr:cxnSp macro="">
      <xdr:nvCxnSpPr>
        <xdr:cNvPr id="406" name="直線コネクタ 405"/>
        <xdr:cNvCxnSpPr/>
      </xdr:nvCxnSpPr>
      <xdr:spPr>
        <a:xfrm flipV="1">
          <a:off x="6972300" y="13340435"/>
          <a:ext cx="889000" cy="10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102707</xdr:rowOff>
    </xdr:from>
    <xdr:to>
      <xdr:col>15</xdr:col>
      <xdr:colOff>231775</xdr:colOff>
      <xdr:row>78</xdr:row>
      <xdr:rowOff>32857</xdr:rowOff>
    </xdr:to>
    <xdr:sp macro="" textlink="">
      <xdr:nvSpPr>
        <xdr:cNvPr id="416" name="円/楕円 415"/>
        <xdr:cNvSpPr/>
      </xdr:nvSpPr>
      <xdr:spPr>
        <a:xfrm>
          <a:off x="10426700" y="133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17634</xdr:rowOff>
    </xdr:from>
    <xdr:ext cx="469744" cy="259045"/>
    <xdr:sp macro="" textlink="">
      <xdr:nvSpPr>
        <xdr:cNvPr id="417" name="商工費該当値テキスト"/>
        <xdr:cNvSpPr txBox="1"/>
      </xdr:nvSpPr>
      <xdr:spPr>
        <a:xfrm>
          <a:off x="10528300" y="132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145959</xdr:rowOff>
    </xdr:from>
    <xdr:to>
      <xdr:col>14</xdr:col>
      <xdr:colOff>79375</xdr:colOff>
      <xdr:row>78</xdr:row>
      <xdr:rowOff>76109</xdr:rowOff>
    </xdr:to>
    <xdr:sp macro="" textlink="">
      <xdr:nvSpPr>
        <xdr:cNvPr id="418" name="円/楕円 417"/>
        <xdr:cNvSpPr/>
      </xdr:nvSpPr>
      <xdr:spPr>
        <a:xfrm>
          <a:off x="9588500" y="1334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67236</xdr:rowOff>
    </xdr:from>
    <xdr:ext cx="469744" cy="259045"/>
    <xdr:sp macro="" textlink="">
      <xdr:nvSpPr>
        <xdr:cNvPr id="419" name="テキスト ボックス 418"/>
        <xdr:cNvSpPr txBox="1"/>
      </xdr:nvSpPr>
      <xdr:spPr>
        <a:xfrm>
          <a:off x="9404427" y="1344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134437</xdr:rowOff>
    </xdr:from>
    <xdr:to>
      <xdr:col>12</xdr:col>
      <xdr:colOff>561975</xdr:colOff>
      <xdr:row>78</xdr:row>
      <xdr:rowOff>64587</xdr:rowOff>
    </xdr:to>
    <xdr:sp macro="" textlink="">
      <xdr:nvSpPr>
        <xdr:cNvPr id="420" name="円/楕円 419"/>
        <xdr:cNvSpPr/>
      </xdr:nvSpPr>
      <xdr:spPr>
        <a:xfrm>
          <a:off x="8699500" y="1333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55714</xdr:rowOff>
    </xdr:from>
    <xdr:ext cx="469744" cy="259045"/>
    <xdr:sp macro="" textlink="">
      <xdr:nvSpPr>
        <xdr:cNvPr id="421" name="テキスト ボックス 420"/>
        <xdr:cNvSpPr txBox="1"/>
      </xdr:nvSpPr>
      <xdr:spPr>
        <a:xfrm>
          <a:off x="8515427" y="1342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87985</xdr:rowOff>
    </xdr:from>
    <xdr:to>
      <xdr:col>11</xdr:col>
      <xdr:colOff>358775</xdr:colOff>
      <xdr:row>78</xdr:row>
      <xdr:rowOff>18135</xdr:rowOff>
    </xdr:to>
    <xdr:sp macro="" textlink="">
      <xdr:nvSpPr>
        <xdr:cNvPr id="422" name="円/楕円 421"/>
        <xdr:cNvSpPr/>
      </xdr:nvSpPr>
      <xdr:spPr>
        <a:xfrm>
          <a:off x="7810500" y="132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9262</xdr:rowOff>
    </xdr:from>
    <xdr:ext cx="469744" cy="259045"/>
    <xdr:sp macro="" textlink="">
      <xdr:nvSpPr>
        <xdr:cNvPr id="423" name="テキスト ボックス 422"/>
        <xdr:cNvSpPr txBox="1"/>
      </xdr:nvSpPr>
      <xdr:spPr>
        <a:xfrm>
          <a:off x="7626427" y="1338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19909</xdr:rowOff>
    </xdr:from>
    <xdr:to>
      <xdr:col>10</xdr:col>
      <xdr:colOff>155575</xdr:colOff>
      <xdr:row>78</xdr:row>
      <xdr:rowOff>121509</xdr:rowOff>
    </xdr:to>
    <xdr:sp macro="" textlink="">
      <xdr:nvSpPr>
        <xdr:cNvPr id="424" name="円/楕円 423"/>
        <xdr:cNvSpPr/>
      </xdr:nvSpPr>
      <xdr:spPr>
        <a:xfrm>
          <a:off x="6921500" y="1339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112636</xdr:rowOff>
    </xdr:from>
    <xdr:ext cx="469744" cy="259045"/>
    <xdr:sp macro="" textlink="">
      <xdr:nvSpPr>
        <xdr:cNvPr id="425" name="テキスト ボックス 424"/>
        <xdr:cNvSpPr txBox="1"/>
      </xdr:nvSpPr>
      <xdr:spPr>
        <a:xfrm>
          <a:off x="6737427" y="1348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152744</xdr:rowOff>
    </xdr:from>
    <xdr:to>
      <xdr:col>15</xdr:col>
      <xdr:colOff>180975</xdr:colOff>
      <xdr:row>97</xdr:row>
      <xdr:rowOff>169642</xdr:rowOff>
    </xdr:to>
    <xdr:cxnSp macro="">
      <xdr:nvCxnSpPr>
        <xdr:cNvPr id="452" name="直線コネクタ 451"/>
        <xdr:cNvCxnSpPr/>
      </xdr:nvCxnSpPr>
      <xdr:spPr>
        <a:xfrm>
          <a:off x="9639300" y="16783394"/>
          <a:ext cx="838200" cy="1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152744</xdr:rowOff>
    </xdr:from>
    <xdr:to>
      <xdr:col>14</xdr:col>
      <xdr:colOff>28575</xdr:colOff>
      <xdr:row>98</xdr:row>
      <xdr:rowOff>11464</xdr:rowOff>
    </xdr:to>
    <xdr:cxnSp macro="">
      <xdr:nvCxnSpPr>
        <xdr:cNvPr id="455" name="直線コネクタ 454"/>
        <xdr:cNvCxnSpPr/>
      </xdr:nvCxnSpPr>
      <xdr:spPr>
        <a:xfrm flipV="1">
          <a:off x="8750300" y="16783394"/>
          <a:ext cx="889000" cy="3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158345</xdr:rowOff>
    </xdr:from>
    <xdr:to>
      <xdr:col>12</xdr:col>
      <xdr:colOff>511175</xdr:colOff>
      <xdr:row>98</xdr:row>
      <xdr:rowOff>11464</xdr:rowOff>
    </xdr:to>
    <xdr:cxnSp macro="">
      <xdr:nvCxnSpPr>
        <xdr:cNvPr id="458" name="直線コネクタ 457"/>
        <xdr:cNvCxnSpPr/>
      </xdr:nvCxnSpPr>
      <xdr:spPr>
        <a:xfrm>
          <a:off x="7861300" y="16788995"/>
          <a:ext cx="889000" cy="2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158345</xdr:rowOff>
    </xdr:from>
    <xdr:to>
      <xdr:col>11</xdr:col>
      <xdr:colOff>307975</xdr:colOff>
      <xdr:row>98</xdr:row>
      <xdr:rowOff>17828</xdr:rowOff>
    </xdr:to>
    <xdr:cxnSp macro="">
      <xdr:nvCxnSpPr>
        <xdr:cNvPr id="461" name="直線コネクタ 460"/>
        <xdr:cNvCxnSpPr/>
      </xdr:nvCxnSpPr>
      <xdr:spPr>
        <a:xfrm flipV="1">
          <a:off x="6972300" y="16788995"/>
          <a:ext cx="889000" cy="3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3" name="テキスト ボックス 462"/>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118842</xdr:rowOff>
    </xdr:from>
    <xdr:to>
      <xdr:col>15</xdr:col>
      <xdr:colOff>231775</xdr:colOff>
      <xdr:row>98</xdr:row>
      <xdr:rowOff>48992</xdr:rowOff>
    </xdr:to>
    <xdr:sp macro="" textlink="">
      <xdr:nvSpPr>
        <xdr:cNvPr id="471" name="円/楕円 470"/>
        <xdr:cNvSpPr/>
      </xdr:nvSpPr>
      <xdr:spPr>
        <a:xfrm>
          <a:off x="10426700" y="167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50379</xdr:rowOff>
    </xdr:from>
    <xdr:ext cx="534377" cy="259045"/>
    <xdr:sp macro="" textlink="">
      <xdr:nvSpPr>
        <xdr:cNvPr id="472" name="土木費該当値テキスト"/>
        <xdr:cNvSpPr txBox="1"/>
      </xdr:nvSpPr>
      <xdr:spPr>
        <a:xfrm>
          <a:off x="10528300" y="1668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30,951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101944</xdr:rowOff>
    </xdr:from>
    <xdr:to>
      <xdr:col>14</xdr:col>
      <xdr:colOff>79375</xdr:colOff>
      <xdr:row>98</xdr:row>
      <xdr:rowOff>32094</xdr:rowOff>
    </xdr:to>
    <xdr:sp macro="" textlink="">
      <xdr:nvSpPr>
        <xdr:cNvPr id="473" name="円/楕円 472"/>
        <xdr:cNvSpPr/>
      </xdr:nvSpPr>
      <xdr:spPr>
        <a:xfrm>
          <a:off x="9588500" y="1673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23221</xdr:rowOff>
    </xdr:from>
    <xdr:ext cx="534377" cy="259045"/>
    <xdr:sp macro="" textlink="">
      <xdr:nvSpPr>
        <xdr:cNvPr id="474" name="テキスト ボックス 473"/>
        <xdr:cNvSpPr txBox="1"/>
      </xdr:nvSpPr>
      <xdr:spPr>
        <a:xfrm>
          <a:off x="9372111" y="1682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132114</xdr:rowOff>
    </xdr:from>
    <xdr:to>
      <xdr:col>12</xdr:col>
      <xdr:colOff>561975</xdr:colOff>
      <xdr:row>98</xdr:row>
      <xdr:rowOff>62264</xdr:rowOff>
    </xdr:to>
    <xdr:sp macro="" textlink="">
      <xdr:nvSpPr>
        <xdr:cNvPr id="475" name="円/楕円 474"/>
        <xdr:cNvSpPr/>
      </xdr:nvSpPr>
      <xdr:spPr>
        <a:xfrm>
          <a:off x="8699500" y="1676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53391</xdr:rowOff>
    </xdr:from>
    <xdr:ext cx="534377" cy="259045"/>
    <xdr:sp macro="" textlink="">
      <xdr:nvSpPr>
        <xdr:cNvPr id="476" name="テキスト ボックス 475"/>
        <xdr:cNvSpPr txBox="1"/>
      </xdr:nvSpPr>
      <xdr:spPr>
        <a:xfrm>
          <a:off x="8483111" y="1685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107545</xdr:rowOff>
    </xdr:from>
    <xdr:to>
      <xdr:col>11</xdr:col>
      <xdr:colOff>358775</xdr:colOff>
      <xdr:row>98</xdr:row>
      <xdr:rowOff>37695</xdr:rowOff>
    </xdr:to>
    <xdr:sp macro="" textlink="">
      <xdr:nvSpPr>
        <xdr:cNvPr id="477" name="円/楕円 476"/>
        <xdr:cNvSpPr/>
      </xdr:nvSpPr>
      <xdr:spPr>
        <a:xfrm>
          <a:off x="7810500" y="167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28822</xdr:rowOff>
    </xdr:from>
    <xdr:ext cx="534377" cy="259045"/>
    <xdr:sp macro="" textlink="">
      <xdr:nvSpPr>
        <xdr:cNvPr id="478" name="テキスト ボックス 477"/>
        <xdr:cNvSpPr txBox="1"/>
      </xdr:nvSpPr>
      <xdr:spPr>
        <a:xfrm>
          <a:off x="7594111" y="1683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138478</xdr:rowOff>
    </xdr:from>
    <xdr:to>
      <xdr:col>10</xdr:col>
      <xdr:colOff>155575</xdr:colOff>
      <xdr:row>98</xdr:row>
      <xdr:rowOff>68628</xdr:rowOff>
    </xdr:to>
    <xdr:sp macro="" textlink="">
      <xdr:nvSpPr>
        <xdr:cNvPr id="479" name="円/楕円 478"/>
        <xdr:cNvSpPr/>
      </xdr:nvSpPr>
      <xdr:spPr>
        <a:xfrm>
          <a:off x="6921500" y="167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59755</xdr:rowOff>
    </xdr:from>
    <xdr:ext cx="534377" cy="259045"/>
    <xdr:sp macro="" textlink="">
      <xdr:nvSpPr>
        <xdr:cNvPr id="480" name="テキスト ボックス 479"/>
        <xdr:cNvSpPr txBox="1"/>
      </xdr:nvSpPr>
      <xdr:spPr>
        <a:xfrm>
          <a:off x="6705111" y="1686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84950</xdr:rowOff>
    </xdr:from>
    <xdr:to>
      <xdr:col>23</xdr:col>
      <xdr:colOff>517525</xdr:colOff>
      <xdr:row>36</xdr:row>
      <xdr:rowOff>170504</xdr:rowOff>
    </xdr:to>
    <xdr:cxnSp macro="">
      <xdr:nvCxnSpPr>
        <xdr:cNvPr id="506" name="直線コネクタ 505"/>
        <xdr:cNvCxnSpPr/>
      </xdr:nvCxnSpPr>
      <xdr:spPr>
        <a:xfrm>
          <a:off x="15481300" y="6257150"/>
          <a:ext cx="838200" cy="8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84950</xdr:rowOff>
    </xdr:from>
    <xdr:to>
      <xdr:col>22</xdr:col>
      <xdr:colOff>365125</xdr:colOff>
      <xdr:row>36</xdr:row>
      <xdr:rowOff>98895</xdr:rowOff>
    </xdr:to>
    <xdr:cxnSp macro="">
      <xdr:nvCxnSpPr>
        <xdr:cNvPr id="509" name="直線コネクタ 508"/>
        <xdr:cNvCxnSpPr/>
      </xdr:nvCxnSpPr>
      <xdr:spPr>
        <a:xfrm flipV="1">
          <a:off x="14592300" y="6257150"/>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98895</xdr:rowOff>
    </xdr:from>
    <xdr:to>
      <xdr:col>21</xdr:col>
      <xdr:colOff>161925</xdr:colOff>
      <xdr:row>36</xdr:row>
      <xdr:rowOff>152330</xdr:rowOff>
    </xdr:to>
    <xdr:cxnSp macro="">
      <xdr:nvCxnSpPr>
        <xdr:cNvPr id="512" name="直線コネクタ 511"/>
        <xdr:cNvCxnSpPr/>
      </xdr:nvCxnSpPr>
      <xdr:spPr>
        <a:xfrm flipV="1">
          <a:off x="13703300" y="6271095"/>
          <a:ext cx="889000" cy="5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152330</xdr:rowOff>
    </xdr:from>
    <xdr:to>
      <xdr:col>19</xdr:col>
      <xdr:colOff>644525</xdr:colOff>
      <xdr:row>36</xdr:row>
      <xdr:rowOff>156959</xdr:rowOff>
    </xdr:to>
    <xdr:cxnSp macro="">
      <xdr:nvCxnSpPr>
        <xdr:cNvPr id="515" name="直線コネクタ 514"/>
        <xdr:cNvCxnSpPr/>
      </xdr:nvCxnSpPr>
      <xdr:spPr>
        <a:xfrm flipV="1">
          <a:off x="12814300" y="6324530"/>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119704</xdr:rowOff>
    </xdr:from>
    <xdr:to>
      <xdr:col>23</xdr:col>
      <xdr:colOff>568325</xdr:colOff>
      <xdr:row>37</xdr:row>
      <xdr:rowOff>49854</xdr:rowOff>
    </xdr:to>
    <xdr:sp macro="" textlink="">
      <xdr:nvSpPr>
        <xdr:cNvPr id="525" name="円/楕円 524"/>
        <xdr:cNvSpPr/>
      </xdr:nvSpPr>
      <xdr:spPr>
        <a:xfrm>
          <a:off x="16268700" y="629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98131</xdr:rowOff>
    </xdr:from>
    <xdr:ext cx="534377" cy="259045"/>
    <xdr:sp macro="" textlink="">
      <xdr:nvSpPr>
        <xdr:cNvPr id="526" name="消防費該当値テキスト"/>
        <xdr:cNvSpPr txBox="1"/>
      </xdr:nvSpPr>
      <xdr:spPr>
        <a:xfrm>
          <a:off x="16370300" y="627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13,461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34150</xdr:rowOff>
    </xdr:from>
    <xdr:to>
      <xdr:col>22</xdr:col>
      <xdr:colOff>415925</xdr:colOff>
      <xdr:row>36</xdr:row>
      <xdr:rowOff>135750</xdr:rowOff>
    </xdr:to>
    <xdr:sp macro="" textlink="">
      <xdr:nvSpPr>
        <xdr:cNvPr id="527" name="円/楕円 526"/>
        <xdr:cNvSpPr/>
      </xdr:nvSpPr>
      <xdr:spPr>
        <a:xfrm>
          <a:off x="15430500" y="62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126877</xdr:rowOff>
    </xdr:from>
    <xdr:ext cx="534377" cy="259045"/>
    <xdr:sp macro="" textlink="">
      <xdr:nvSpPr>
        <xdr:cNvPr id="528" name="テキスト ボックス 527"/>
        <xdr:cNvSpPr txBox="1"/>
      </xdr:nvSpPr>
      <xdr:spPr>
        <a:xfrm>
          <a:off x="15214111" y="629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48095</xdr:rowOff>
    </xdr:from>
    <xdr:to>
      <xdr:col>21</xdr:col>
      <xdr:colOff>212725</xdr:colOff>
      <xdr:row>36</xdr:row>
      <xdr:rowOff>149695</xdr:rowOff>
    </xdr:to>
    <xdr:sp macro="" textlink="">
      <xdr:nvSpPr>
        <xdr:cNvPr id="529" name="円/楕円 528"/>
        <xdr:cNvSpPr/>
      </xdr:nvSpPr>
      <xdr:spPr>
        <a:xfrm>
          <a:off x="14541500" y="622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140822</xdr:rowOff>
    </xdr:from>
    <xdr:ext cx="534377" cy="259045"/>
    <xdr:sp macro="" textlink="">
      <xdr:nvSpPr>
        <xdr:cNvPr id="530" name="テキスト ボックス 529"/>
        <xdr:cNvSpPr txBox="1"/>
      </xdr:nvSpPr>
      <xdr:spPr>
        <a:xfrm>
          <a:off x="14325111" y="631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101530</xdr:rowOff>
    </xdr:from>
    <xdr:to>
      <xdr:col>20</xdr:col>
      <xdr:colOff>9525</xdr:colOff>
      <xdr:row>37</xdr:row>
      <xdr:rowOff>31680</xdr:rowOff>
    </xdr:to>
    <xdr:sp macro="" textlink="">
      <xdr:nvSpPr>
        <xdr:cNvPr id="531" name="円/楕円 530"/>
        <xdr:cNvSpPr/>
      </xdr:nvSpPr>
      <xdr:spPr>
        <a:xfrm>
          <a:off x="13652500" y="627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22807</xdr:rowOff>
    </xdr:from>
    <xdr:ext cx="534377" cy="259045"/>
    <xdr:sp macro="" textlink="">
      <xdr:nvSpPr>
        <xdr:cNvPr id="532" name="テキスト ボックス 531"/>
        <xdr:cNvSpPr txBox="1"/>
      </xdr:nvSpPr>
      <xdr:spPr>
        <a:xfrm>
          <a:off x="13436111" y="636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106159</xdr:rowOff>
    </xdr:from>
    <xdr:to>
      <xdr:col>18</xdr:col>
      <xdr:colOff>492125</xdr:colOff>
      <xdr:row>37</xdr:row>
      <xdr:rowOff>36309</xdr:rowOff>
    </xdr:to>
    <xdr:sp macro="" textlink="">
      <xdr:nvSpPr>
        <xdr:cNvPr id="533" name="円/楕円 532"/>
        <xdr:cNvSpPr/>
      </xdr:nvSpPr>
      <xdr:spPr>
        <a:xfrm>
          <a:off x="12763500" y="627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27436</xdr:rowOff>
    </xdr:from>
    <xdr:ext cx="534377" cy="259045"/>
    <xdr:sp macro="" textlink="">
      <xdr:nvSpPr>
        <xdr:cNvPr id="534" name="テキスト ボックス 533"/>
        <xdr:cNvSpPr txBox="1"/>
      </xdr:nvSpPr>
      <xdr:spPr>
        <a:xfrm>
          <a:off x="12547111" y="63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154959</xdr:rowOff>
    </xdr:from>
    <xdr:to>
      <xdr:col>23</xdr:col>
      <xdr:colOff>517525</xdr:colOff>
      <xdr:row>57</xdr:row>
      <xdr:rowOff>50870</xdr:rowOff>
    </xdr:to>
    <xdr:cxnSp macro="">
      <xdr:nvCxnSpPr>
        <xdr:cNvPr id="564" name="直線コネクタ 563"/>
        <xdr:cNvCxnSpPr/>
      </xdr:nvCxnSpPr>
      <xdr:spPr>
        <a:xfrm>
          <a:off x="15481300" y="9756159"/>
          <a:ext cx="8382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5"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150520</xdr:rowOff>
    </xdr:from>
    <xdr:to>
      <xdr:col>22</xdr:col>
      <xdr:colOff>365125</xdr:colOff>
      <xdr:row>56</xdr:row>
      <xdr:rowOff>154959</xdr:rowOff>
    </xdr:to>
    <xdr:cxnSp macro="">
      <xdr:nvCxnSpPr>
        <xdr:cNvPr id="567" name="直線コネクタ 566"/>
        <xdr:cNvCxnSpPr/>
      </xdr:nvCxnSpPr>
      <xdr:spPr>
        <a:xfrm>
          <a:off x="14592300" y="9751720"/>
          <a:ext cx="8890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53899</xdr:rowOff>
    </xdr:from>
    <xdr:to>
      <xdr:col>21</xdr:col>
      <xdr:colOff>161925</xdr:colOff>
      <xdr:row>56</xdr:row>
      <xdr:rowOff>150520</xdr:rowOff>
    </xdr:to>
    <xdr:cxnSp macro="">
      <xdr:nvCxnSpPr>
        <xdr:cNvPr id="570" name="直線コネクタ 569"/>
        <xdr:cNvCxnSpPr/>
      </xdr:nvCxnSpPr>
      <xdr:spPr>
        <a:xfrm>
          <a:off x="13703300" y="9655099"/>
          <a:ext cx="889000" cy="9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52375</xdr:rowOff>
    </xdr:from>
    <xdr:to>
      <xdr:col>19</xdr:col>
      <xdr:colOff>644525</xdr:colOff>
      <xdr:row>56</xdr:row>
      <xdr:rowOff>53899</xdr:rowOff>
    </xdr:to>
    <xdr:cxnSp macro="">
      <xdr:nvCxnSpPr>
        <xdr:cNvPr id="573" name="直線コネクタ 572"/>
        <xdr:cNvCxnSpPr/>
      </xdr:nvCxnSpPr>
      <xdr:spPr>
        <a:xfrm>
          <a:off x="12814300" y="9482125"/>
          <a:ext cx="889000" cy="17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75" name="テキスト ボックス 574"/>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77" name="テキスト ボックス 576"/>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70</xdr:rowOff>
    </xdr:from>
    <xdr:to>
      <xdr:col>23</xdr:col>
      <xdr:colOff>568325</xdr:colOff>
      <xdr:row>57</xdr:row>
      <xdr:rowOff>101670</xdr:rowOff>
    </xdr:to>
    <xdr:sp macro="" textlink="">
      <xdr:nvSpPr>
        <xdr:cNvPr id="583" name="円/楕円 582"/>
        <xdr:cNvSpPr/>
      </xdr:nvSpPr>
      <xdr:spPr>
        <a:xfrm>
          <a:off x="16268700" y="977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149947</xdr:rowOff>
    </xdr:from>
    <xdr:ext cx="534377" cy="259045"/>
    <xdr:sp macro="" textlink="">
      <xdr:nvSpPr>
        <xdr:cNvPr id="584" name="教育費該当値テキスト"/>
        <xdr:cNvSpPr txBox="1"/>
      </xdr:nvSpPr>
      <xdr:spPr>
        <a:xfrm>
          <a:off x="16370300" y="975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37,663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104159</xdr:rowOff>
    </xdr:from>
    <xdr:to>
      <xdr:col>22</xdr:col>
      <xdr:colOff>415925</xdr:colOff>
      <xdr:row>57</xdr:row>
      <xdr:rowOff>34309</xdr:rowOff>
    </xdr:to>
    <xdr:sp macro="" textlink="">
      <xdr:nvSpPr>
        <xdr:cNvPr id="585" name="円/楕円 584"/>
        <xdr:cNvSpPr/>
      </xdr:nvSpPr>
      <xdr:spPr>
        <a:xfrm>
          <a:off x="15430500" y="970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25436</xdr:rowOff>
    </xdr:from>
    <xdr:ext cx="534377" cy="259045"/>
    <xdr:sp macro="" textlink="">
      <xdr:nvSpPr>
        <xdr:cNvPr id="586" name="テキスト ボックス 585"/>
        <xdr:cNvSpPr txBox="1"/>
      </xdr:nvSpPr>
      <xdr:spPr>
        <a:xfrm>
          <a:off x="15214111" y="979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99720</xdr:rowOff>
    </xdr:from>
    <xdr:to>
      <xdr:col>21</xdr:col>
      <xdr:colOff>212725</xdr:colOff>
      <xdr:row>57</xdr:row>
      <xdr:rowOff>29870</xdr:rowOff>
    </xdr:to>
    <xdr:sp macro="" textlink="">
      <xdr:nvSpPr>
        <xdr:cNvPr id="587" name="円/楕円 586"/>
        <xdr:cNvSpPr/>
      </xdr:nvSpPr>
      <xdr:spPr>
        <a:xfrm>
          <a:off x="14541500" y="97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20997</xdr:rowOff>
    </xdr:from>
    <xdr:ext cx="534377" cy="259045"/>
    <xdr:sp macro="" textlink="">
      <xdr:nvSpPr>
        <xdr:cNvPr id="588" name="テキスト ボックス 587"/>
        <xdr:cNvSpPr txBox="1"/>
      </xdr:nvSpPr>
      <xdr:spPr>
        <a:xfrm>
          <a:off x="14325111" y="979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3099</xdr:rowOff>
    </xdr:from>
    <xdr:to>
      <xdr:col>20</xdr:col>
      <xdr:colOff>9525</xdr:colOff>
      <xdr:row>56</xdr:row>
      <xdr:rowOff>104699</xdr:rowOff>
    </xdr:to>
    <xdr:sp macro="" textlink="">
      <xdr:nvSpPr>
        <xdr:cNvPr id="589" name="円/楕円 588"/>
        <xdr:cNvSpPr/>
      </xdr:nvSpPr>
      <xdr:spPr>
        <a:xfrm>
          <a:off x="13652500" y="960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121226</xdr:rowOff>
    </xdr:from>
    <xdr:ext cx="534377" cy="259045"/>
    <xdr:sp macro="" textlink="">
      <xdr:nvSpPr>
        <xdr:cNvPr id="590" name="テキスト ボックス 589"/>
        <xdr:cNvSpPr txBox="1"/>
      </xdr:nvSpPr>
      <xdr:spPr>
        <a:xfrm>
          <a:off x="13436111" y="937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1575</xdr:rowOff>
    </xdr:from>
    <xdr:to>
      <xdr:col>18</xdr:col>
      <xdr:colOff>492125</xdr:colOff>
      <xdr:row>55</xdr:row>
      <xdr:rowOff>103175</xdr:rowOff>
    </xdr:to>
    <xdr:sp macro="" textlink="">
      <xdr:nvSpPr>
        <xdr:cNvPr id="591" name="円/楕円 590"/>
        <xdr:cNvSpPr/>
      </xdr:nvSpPr>
      <xdr:spPr>
        <a:xfrm>
          <a:off x="12763500" y="943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119702</xdr:rowOff>
    </xdr:from>
    <xdr:ext cx="534377" cy="259045"/>
    <xdr:sp macro="" textlink="">
      <xdr:nvSpPr>
        <xdr:cNvPr id="592" name="テキスト ボックス 591"/>
        <xdr:cNvSpPr txBox="1"/>
      </xdr:nvSpPr>
      <xdr:spPr>
        <a:xfrm>
          <a:off x="12547111" y="920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55,584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1" name="直線コネクタ 62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4" name="直線コネクタ 62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27" name="直線コネクタ 62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0" name="直線コネクタ 62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0" name="円/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1"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2" name="円/楕円 64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3" name="テキスト ボックス 64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4" name="円/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5" name="テキスト ボックス 64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6" name="円/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47" name="テキスト ボックス 64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48" name="円/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49" name="テキスト ボックス 64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153253</xdr:rowOff>
    </xdr:from>
    <xdr:to>
      <xdr:col>23</xdr:col>
      <xdr:colOff>517525</xdr:colOff>
      <xdr:row>97</xdr:row>
      <xdr:rowOff>169695</xdr:rowOff>
    </xdr:to>
    <xdr:cxnSp macro="">
      <xdr:nvCxnSpPr>
        <xdr:cNvPr id="680" name="直線コネクタ 679"/>
        <xdr:cNvCxnSpPr/>
      </xdr:nvCxnSpPr>
      <xdr:spPr>
        <a:xfrm>
          <a:off x="15481300" y="16783903"/>
          <a:ext cx="838200" cy="1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13952</xdr:rowOff>
    </xdr:from>
    <xdr:ext cx="534377" cy="259045"/>
    <xdr:sp macro="" textlink="">
      <xdr:nvSpPr>
        <xdr:cNvPr id="681" name="公債費平均値テキスト"/>
        <xdr:cNvSpPr txBox="1"/>
      </xdr:nvSpPr>
      <xdr:spPr>
        <a:xfrm>
          <a:off x="16370300" y="1630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130932</xdr:rowOff>
    </xdr:from>
    <xdr:to>
      <xdr:col>22</xdr:col>
      <xdr:colOff>365125</xdr:colOff>
      <xdr:row>97</xdr:row>
      <xdr:rowOff>153253</xdr:rowOff>
    </xdr:to>
    <xdr:cxnSp macro="">
      <xdr:nvCxnSpPr>
        <xdr:cNvPr id="683" name="直線コネクタ 682"/>
        <xdr:cNvCxnSpPr/>
      </xdr:nvCxnSpPr>
      <xdr:spPr>
        <a:xfrm>
          <a:off x="14592300" y="16761582"/>
          <a:ext cx="889000" cy="2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130932</xdr:rowOff>
    </xdr:from>
    <xdr:to>
      <xdr:col>21</xdr:col>
      <xdr:colOff>161925</xdr:colOff>
      <xdr:row>97</xdr:row>
      <xdr:rowOff>133119</xdr:rowOff>
    </xdr:to>
    <xdr:cxnSp macro="">
      <xdr:nvCxnSpPr>
        <xdr:cNvPr id="686" name="直線コネクタ 685"/>
        <xdr:cNvCxnSpPr/>
      </xdr:nvCxnSpPr>
      <xdr:spPr>
        <a:xfrm flipV="1">
          <a:off x="13703300" y="16761582"/>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80640</xdr:rowOff>
    </xdr:from>
    <xdr:to>
      <xdr:col>19</xdr:col>
      <xdr:colOff>644525</xdr:colOff>
      <xdr:row>97</xdr:row>
      <xdr:rowOff>133119</xdr:rowOff>
    </xdr:to>
    <xdr:cxnSp macro="">
      <xdr:nvCxnSpPr>
        <xdr:cNvPr id="689" name="直線コネクタ 688"/>
        <xdr:cNvCxnSpPr/>
      </xdr:nvCxnSpPr>
      <xdr:spPr>
        <a:xfrm>
          <a:off x="12814300" y="16711290"/>
          <a:ext cx="889000" cy="5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118895</xdr:rowOff>
    </xdr:from>
    <xdr:to>
      <xdr:col>23</xdr:col>
      <xdr:colOff>568325</xdr:colOff>
      <xdr:row>98</xdr:row>
      <xdr:rowOff>49045</xdr:rowOff>
    </xdr:to>
    <xdr:sp macro="" textlink="">
      <xdr:nvSpPr>
        <xdr:cNvPr id="699" name="円/楕円 698"/>
        <xdr:cNvSpPr/>
      </xdr:nvSpPr>
      <xdr:spPr>
        <a:xfrm>
          <a:off x="16268700" y="167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33822</xdr:rowOff>
    </xdr:from>
    <xdr:ext cx="534377" cy="259045"/>
    <xdr:sp macro="" textlink="">
      <xdr:nvSpPr>
        <xdr:cNvPr id="700" name="公債費該当値テキスト"/>
        <xdr:cNvSpPr txBox="1"/>
      </xdr:nvSpPr>
      <xdr:spPr>
        <a:xfrm>
          <a:off x="16370300" y="1666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16,663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102453</xdr:rowOff>
    </xdr:from>
    <xdr:to>
      <xdr:col>22</xdr:col>
      <xdr:colOff>415925</xdr:colOff>
      <xdr:row>98</xdr:row>
      <xdr:rowOff>32603</xdr:rowOff>
    </xdr:to>
    <xdr:sp macro="" textlink="">
      <xdr:nvSpPr>
        <xdr:cNvPr id="701" name="円/楕円 700"/>
        <xdr:cNvSpPr/>
      </xdr:nvSpPr>
      <xdr:spPr>
        <a:xfrm>
          <a:off x="15430500" y="1673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23730</xdr:rowOff>
    </xdr:from>
    <xdr:ext cx="534377" cy="259045"/>
    <xdr:sp macro="" textlink="">
      <xdr:nvSpPr>
        <xdr:cNvPr id="702" name="テキスト ボックス 701"/>
        <xdr:cNvSpPr txBox="1"/>
      </xdr:nvSpPr>
      <xdr:spPr>
        <a:xfrm>
          <a:off x="15214111" y="1682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80132</xdr:rowOff>
    </xdr:from>
    <xdr:to>
      <xdr:col>21</xdr:col>
      <xdr:colOff>212725</xdr:colOff>
      <xdr:row>98</xdr:row>
      <xdr:rowOff>10282</xdr:rowOff>
    </xdr:to>
    <xdr:sp macro="" textlink="">
      <xdr:nvSpPr>
        <xdr:cNvPr id="703" name="円/楕円 702"/>
        <xdr:cNvSpPr/>
      </xdr:nvSpPr>
      <xdr:spPr>
        <a:xfrm>
          <a:off x="14541500" y="167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1409</xdr:rowOff>
    </xdr:from>
    <xdr:ext cx="534377" cy="259045"/>
    <xdr:sp macro="" textlink="">
      <xdr:nvSpPr>
        <xdr:cNvPr id="704" name="テキスト ボックス 703"/>
        <xdr:cNvSpPr txBox="1"/>
      </xdr:nvSpPr>
      <xdr:spPr>
        <a:xfrm>
          <a:off x="14325111" y="168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82319</xdr:rowOff>
    </xdr:from>
    <xdr:to>
      <xdr:col>20</xdr:col>
      <xdr:colOff>9525</xdr:colOff>
      <xdr:row>98</xdr:row>
      <xdr:rowOff>12469</xdr:rowOff>
    </xdr:to>
    <xdr:sp macro="" textlink="">
      <xdr:nvSpPr>
        <xdr:cNvPr id="705" name="円/楕円 704"/>
        <xdr:cNvSpPr/>
      </xdr:nvSpPr>
      <xdr:spPr>
        <a:xfrm>
          <a:off x="13652500" y="1671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3596</xdr:rowOff>
    </xdr:from>
    <xdr:ext cx="534377" cy="259045"/>
    <xdr:sp macro="" textlink="">
      <xdr:nvSpPr>
        <xdr:cNvPr id="706" name="テキスト ボックス 705"/>
        <xdr:cNvSpPr txBox="1"/>
      </xdr:nvSpPr>
      <xdr:spPr>
        <a:xfrm>
          <a:off x="13436111" y="168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29840</xdr:rowOff>
    </xdr:from>
    <xdr:to>
      <xdr:col>18</xdr:col>
      <xdr:colOff>492125</xdr:colOff>
      <xdr:row>97</xdr:row>
      <xdr:rowOff>131440</xdr:rowOff>
    </xdr:to>
    <xdr:sp macro="" textlink="">
      <xdr:nvSpPr>
        <xdr:cNvPr id="707" name="円/楕円 706"/>
        <xdr:cNvSpPr/>
      </xdr:nvSpPr>
      <xdr:spPr>
        <a:xfrm>
          <a:off x="12763500" y="166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122567</xdr:rowOff>
    </xdr:from>
    <xdr:ext cx="534377" cy="259045"/>
    <xdr:sp macro="" textlink="">
      <xdr:nvSpPr>
        <xdr:cNvPr id="708" name="テキスト ボックス 707"/>
        <xdr:cNvSpPr txBox="1"/>
      </xdr:nvSpPr>
      <xdr:spPr>
        <a:xfrm>
          <a:off x="12547111" y="1675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a:t>
          </a:r>
          <a:r>
            <a:rPr kumimoji="1" lang="en-US" altLang="ja-JP" sz="1300">
              <a:latin typeface="ＭＳ Ｐゴシック"/>
            </a:rPr>
            <a:t>205,361</a:t>
          </a:r>
          <a:r>
            <a:rPr kumimoji="1" lang="ja-JP" altLang="en-US" sz="1300">
              <a:latin typeface="ＭＳ Ｐゴシック"/>
            </a:rPr>
            <a:t>円となっています。類似団体平均と比較すると</a:t>
          </a:r>
          <a:r>
            <a:rPr kumimoji="1" lang="en-US" altLang="ja-JP" sz="1300">
              <a:latin typeface="ＭＳ Ｐゴシック"/>
            </a:rPr>
            <a:t>64,285</a:t>
          </a:r>
          <a:r>
            <a:rPr kumimoji="1" lang="ja-JP" altLang="en-US" sz="1300">
              <a:latin typeface="ＭＳ Ｐゴシック"/>
            </a:rPr>
            <a:t>円ほど多く、決算額全体でみると、民生費のうち老人福祉費に要する経費が平成</a:t>
          </a:r>
          <a:r>
            <a:rPr kumimoji="1" lang="en-US" altLang="ja-JP" sz="1300">
              <a:latin typeface="ＭＳ Ｐゴシック"/>
            </a:rPr>
            <a:t>23</a:t>
          </a:r>
          <a:r>
            <a:rPr kumimoji="1" lang="ja-JP" altLang="en-US" sz="1300">
              <a:latin typeface="ＭＳ Ｐゴシック"/>
            </a:rPr>
            <a:t>年度から増加傾向にあります。これは介護保険費及び後期高齢者医療費に係る一般会計からの繰出金の増加が要因となっています。また児童福祉費についても平成</a:t>
          </a:r>
          <a:r>
            <a:rPr kumimoji="1" lang="en-US" altLang="ja-JP" sz="1300">
              <a:latin typeface="ＭＳ Ｐゴシック"/>
            </a:rPr>
            <a:t>24</a:t>
          </a:r>
          <a:r>
            <a:rPr kumimoji="1" lang="ja-JP" altLang="en-US" sz="1300">
              <a:latin typeface="ＭＳ Ｐゴシック"/>
            </a:rPr>
            <a:t>年度から増加傾向にあります。これは平成</a:t>
          </a:r>
          <a:r>
            <a:rPr kumimoji="1" lang="en-US" altLang="ja-JP" sz="1300">
              <a:latin typeface="ＭＳ Ｐゴシック"/>
            </a:rPr>
            <a:t>25</a:t>
          </a:r>
          <a:r>
            <a:rPr kumimoji="1" lang="ja-JP" altLang="en-US" sz="1300">
              <a:latin typeface="ＭＳ Ｐゴシック"/>
            </a:rPr>
            <a:t>年度においては保育所児童委託運営経費（市基準）、民間保育所運営費補助金（職員処遇費加算除く）の増加、平成</a:t>
          </a:r>
          <a:r>
            <a:rPr kumimoji="1" lang="en-US" altLang="ja-JP" sz="1300">
              <a:latin typeface="ＭＳ Ｐゴシック"/>
            </a:rPr>
            <a:t>27</a:t>
          </a:r>
          <a:r>
            <a:rPr kumimoji="1" lang="ja-JP" altLang="en-US" sz="1300">
              <a:latin typeface="ＭＳ Ｐゴシック"/>
            </a:rPr>
            <a:t>年度においては保育所児童委託運営経費（国基準）、障害児通所給付費の増加が要因となっています。</a:t>
          </a:r>
          <a:endParaRPr kumimoji="1" lang="en-US" altLang="ja-JP" sz="1300">
            <a:latin typeface="ＭＳ Ｐゴシック"/>
          </a:endParaRPr>
        </a:p>
        <a:p>
          <a:r>
            <a:rPr kumimoji="1" lang="ja-JP" altLang="en-US" sz="1300">
              <a:latin typeface="ＭＳ Ｐゴシック"/>
            </a:rPr>
            <a:t>　教育費は、住民一人当たり</a:t>
          </a:r>
          <a:r>
            <a:rPr kumimoji="1" lang="en-US" altLang="ja-JP" sz="1300">
              <a:latin typeface="ＭＳ Ｐゴシック"/>
            </a:rPr>
            <a:t>37,663</a:t>
          </a:r>
          <a:r>
            <a:rPr kumimoji="1" lang="ja-JP" altLang="en-US" sz="1300">
              <a:latin typeface="ＭＳ Ｐゴシック"/>
            </a:rPr>
            <a:t>円となっています。類似団体平均と比較すると</a:t>
          </a:r>
          <a:r>
            <a:rPr kumimoji="1" lang="en-US" altLang="ja-JP" sz="1300">
              <a:latin typeface="ＭＳ Ｐゴシック"/>
            </a:rPr>
            <a:t>4,240</a:t>
          </a:r>
          <a:r>
            <a:rPr kumimoji="1" lang="ja-JP" altLang="en-US" sz="1300">
              <a:latin typeface="ＭＳ Ｐゴシック"/>
            </a:rPr>
            <a:t>円ほど少なく、決算額全体でみると、教育費のうち平成</a:t>
          </a:r>
          <a:r>
            <a:rPr kumimoji="1" lang="en-US" altLang="ja-JP" sz="1300">
              <a:latin typeface="ＭＳ Ｐゴシック"/>
            </a:rPr>
            <a:t>25</a:t>
          </a:r>
          <a:r>
            <a:rPr kumimoji="1" lang="ja-JP" altLang="en-US" sz="1300">
              <a:latin typeface="ＭＳ Ｐゴシック"/>
            </a:rPr>
            <a:t>年度においては小学校費、平成</a:t>
          </a:r>
          <a:r>
            <a:rPr kumimoji="1" lang="en-US" altLang="ja-JP" sz="1300">
              <a:latin typeface="ＭＳ Ｐゴシック"/>
            </a:rPr>
            <a:t>26</a:t>
          </a:r>
          <a:r>
            <a:rPr kumimoji="1" lang="ja-JP" altLang="en-US" sz="1300">
              <a:latin typeface="ＭＳ Ｐゴシック"/>
            </a:rPr>
            <a:t>年度においては中学校費、平成</a:t>
          </a:r>
          <a:r>
            <a:rPr kumimoji="1" lang="en-US" altLang="ja-JP" sz="1300">
              <a:latin typeface="ＭＳ Ｐゴシック"/>
            </a:rPr>
            <a:t>27</a:t>
          </a:r>
          <a:r>
            <a:rPr kumimoji="1" lang="ja-JP" altLang="en-US" sz="1300">
              <a:latin typeface="ＭＳ Ｐゴシック"/>
            </a:rPr>
            <a:t>年度においては保健体育費（体育施設等）の減少が要因となっています。どの年度においても普通建設事業費が減少したことによるものです。</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歳入面においては、地方消費税率増税に伴う地方消費税交付金の増や自動車販売台数増による自動車取得税交付金の増により、平成</a:t>
          </a:r>
          <a:r>
            <a:rPr kumimoji="1" lang="en-US" altLang="ja-JP" sz="1000">
              <a:latin typeface="ＭＳ ゴシック" pitchFamily="49" charset="-128"/>
              <a:ea typeface="ＭＳ ゴシック" pitchFamily="49" charset="-128"/>
            </a:rPr>
            <a:t>23</a:t>
          </a:r>
          <a:r>
            <a:rPr kumimoji="1" lang="ja-JP" altLang="en-US" sz="1000">
              <a:latin typeface="ＭＳ ゴシック" pitchFamily="49" charset="-128"/>
              <a:ea typeface="ＭＳ ゴシック" pitchFamily="49" charset="-128"/>
            </a:rPr>
            <a:t>年度が</a:t>
          </a:r>
          <a:r>
            <a:rPr kumimoji="1" lang="en-US" altLang="ja-JP" sz="1000">
              <a:latin typeface="ＭＳ ゴシック" pitchFamily="49" charset="-128"/>
              <a:ea typeface="ＭＳ ゴシック" pitchFamily="49" charset="-128"/>
            </a:rPr>
            <a:t>789,945</a:t>
          </a:r>
          <a:r>
            <a:rPr kumimoji="1" lang="ja-JP" altLang="en-US" sz="1000">
              <a:latin typeface="ＭＳ ゴシック" pitchFamily="49" charset="-128"/>
              <a:ea typeface="ＭＳ ゴシック" pitchFamily="49" charset="-128"/>
            </a:rPr>
            <a:t>千円であったのに対して、平成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年度は</a:t>
          </a:r>
          <a:r>
            <a:rPr kumimoji="1" lang="en-US" altLang="ja-JP" sz="1000">
              <a:latin typeface="ＭＳ ゴシック" pitchFamily="49" charset="-128"/>
              <a:ea typeface="ＭＳ ゴシック" pitchFamily="49" charset="-128"/>
            </a:rPr>
            <a:t>1,671,947</a:t>
          </a:r>
          <a:r>
            <a:rPr kumimoji="1" lang="ja-JP" altLang="en-US" sz="1000">
              <a:latin typeface="ＭＳ ゴシック" pitchFamily="49" charset="-128"/>
              <a:ea typeface="ＭＳ ゴシック" pitchFamily="49" charset="-128"/>
            </a:rPr>
            <a:t>千円となりました。歳出面においては、生活保護費等の扶助費が平成</a:t>
          </a:r>
          <a:r>
            <a:rPr kumimoji="1" lang="en-US" altLang="ja-JP" sz="1000">
              <a:latin typeface="ＭＳ ゴシック" pitchFamily="49" charset="-128"/>
              <a:ea typeface="ＭＳ ゴシック" pitchFamily="49" charset="-128"/>
            </a:rPr>
            <a:t>23</a:t>
          </a:r>
          <a:r>
            <a:rPr kumimoji="1" lang="ja-JP" altLang="en-US" sz="1000">
              <a:latin typeface="ＭＳ ゴシック" pitchFamily="49" charset="-128"/>
              <a:ea typeface="ＭＳ ゴシック" pitchFamily="49" charset="-128"/>
            </a:rPr>
            <a:t>年度が</a:t>
          </a:r>
          <a:r>
            <a:rPr kumimoji="1" lang="en-US" altLang="ja-JP" sz="1000">
              <a:latin typeface="ＭＳ ゴシック" pitchFamily="49" charset="-128"/>
              <a:ea typeface="ＭＳ ゴシック" pitchFamily="49" charset="-128"/>
            </a:rPr>
            <a:t>9,655,265</a:t>
          </a:r>
          <a:r>
            <a:rPr kumimoji="1" lang="ja-JP" altLang="en-US" sz="1000">
              <a:latin typeface="ＭＳ ゴシック" pitchFamily="49" charset="-128"/>
              <a:ea typeface="ＭＳ ゴシック" pitchFamily="49" charset="-128"/>
            </a:rPr>
            <a:t>千円であったのに対して、平成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年度が</a:t>
          </a:r>
          <a:r>
            <a:rPr kumimoji="1" lang="en-US" altLang="ja-JP" sz="1000">
              <a:latin typeface="ＭＳ ゴシック" pitchFamily="49" charset="-128"/>
              <a:ea typeface="ＭＳ ゴシック" pitchFamily="49" charset="-128"/>
            </a:rPr>
            <a:t>10,286,148</a:t>
          </a:r>
          <a:r>
            <a:rPr kumimoji="1" lang="ja-JP" altLang="en-US" sz="1000">
              <a:latin typeface="ＭＳ ゴシック" pitchFamily="49" charset="-128"/>
              <a:ea typeface="ＭＳ ゴシック" pitchFamily="49" charset="-128"/>
            </a:rPr>
            <a:t>千円と</a:t>
          </a:r>
          <a:r>
            <a:rPr kumimoji="1" lang="en-US" altLang="ja-JP" sz="1000">
              <a:latin typeface="ＭＳ ゴシック" pitchFamily="49" charset="-128"/>
              <a:ea typeface="ＭＳ ゴシック" pitchFamily="49" charset="-128"/>
            </a:rPr>
            <a:t>630,883</a:t>
          </a:r>
          <a:r>
            <a:rPr kumimoji="1" lang="ja-JP" altLang="en-US" sz="1000">
              <a:latin typeface="ＭＳ ゴシック" pitchFamily="49" charset="-128"/>
              <a:ea typeface="ＭＳ ゴシック" pitchFamily="49" charset="-128"/>
            </a:rPr>
            <a:t>千円増となったことなどから、やむを得ず財政調整基金を取崩し、収支の均衡を図らざるを得ない状況でした。</a:t>
          </a:r>
          <a:endParaRPr kumimoji="1" lang="en-US" altLang="ja-JP" sz="10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ゴシック" pitchFamily="49" charset="-128"/>
              <a:ea typeface="ＭＳ ゴシック" pitchFamily="49" charset="-128"/>
            </a:rPr>
            <a:t>　財政の健全化を図るため、</a:t>
          </a:r>
          <a:r>
            <a:rPr kumimoji="1" lang="ja-JP" altLang="ja-JP" sz="1000">
              <a:solidFill>
                <a:schemeClr val="dk1"/>
              </a:solidFill>
              <a:effectLst/>
              <a:latin typeface="+mn-lt"/>
              <a:ea typeface="+mn-ea"/>
              <a:cs typeface="+mn-cs"/>
            </a:rPr>
            <a:t>自主財源の根幹をなす市税</a:t>
          </a:r>
          <a:r>
            <a:rPr kumimoji="1" lang="ja-JP" altLang="en-US" sz="1000">
              <a:solidFill>
                <a:schemeClr val="dk1"/>
              </a:solidFill>
              <a:effectLst/>
              <a:latin typeface="+mn-lt"/>
              <a:ea typeface="+mn-ea"/>
              <a:cs typeface="+mn-cs"/>
            </a:rPr>
            <a:t>収入の確保のため、</a:t>
          </a:r>
          <a:r>
            <a:rPr kumimoji="1" lang="ja-JP" altLang="ja-JP" sz="1000">
              <a:solidFill>
                <a:schemeClr val="dk1"/>
              </a:solidFill>
              <a:effectLst/>
              <a:latin typeface="+mn-lt"/>
              <a:ea typeface="+mn-ea"/>
              <a:cs typeface="+mn-cs"/>
            </a:rPr>
            <a:t>納税指導や滞納処分により収納対策の更なる強化を図るとともに、扶助費など類似団体を大きく上回る経費の事務事業を見直し、歳出削減を図り、財政基盤の強化に努める必要があります。</a:t>
          </a:r>
          <a:endParaRPr lang="ja-JP" altLang="ja-JP" sz="1000">
            <a:effectLst/>
          </a:endParaRPr>
        </a:p>
        <a:p>
          <a:r>
            <a:rPr kumimoji="1" lang="ja-JP" altLang="en-US" sz="1000">
              <a:latin typeface="ＭＳ ゴシック" pitchFamily="49" charset="-128"/>
              <a:ea typeface="ＭＳ ゴシック" pitchFamily="49" charset="-128"/>
            </a:rPr>
            <a:t>　</a:t>
          </a:r>
          <a:endParaRPr kumimoji="1" lang="en-US" altLang="ja-JP"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5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一般会計については財政調整基金や公共施設建設基金といった特定目的基金の取崩し、臨時財政対策債発行可能額満額を起債したことにより、収支のバランスを図ったことから、黒字となってい</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a:t>
          </a:r>
          <a:endParaRPr lang="ja-JP" altLang="ja-JP" sz="1100">
            <a:effectLst/>
          </a:endParaRPr>
        </a:p>
        <a:p>
          <a:r>
            <a:rPr kumimoji="1" lang="ja-JP" altLang="en-US" sz="1100">
              <a:latin typeface="ＭＳ ゴシック" pitchFamily="49" charset="-128"/>
              <a:ea typeface="ＭＳ ゴシック" pitchFamily="49" charset="-128"/>
            </a:rPr>
            <a:t>　特別会計については、一般会計からの多額の繰入金等により収支のバランスを図ったことから黒字となっており、国民健康保険事業特別会計においては、一般会計からの赤字補填繰入金</a:t>
          </a:r>
          <a:r>
            <a:rPr kumimoji="1" lang="en-US" altLang="ja-JP" sz="1100">
              <a:latin typeface="ＭＳ ゴシック" pitchFamily="49" charset="-128"/>
              <a:ea typeface="ＭＳ ゴシック" pitchFamily="49" charset="-128"/>
            </a:rPr>
            <a:t>984,805</a:t>
          </a:r>
          <a:r>
            <a:rPr kumimoji="1" lang="ja-JP" altLang="en-US" sz="1100">
              <a:latin typeface="ＭＳ ゴシック" pitchFamily="49" charset="-128"/>
              <a:ea typeface="ＭＳ ゴシック" pitchFamily="49" charset="-128"/>
            </a:rPr>
            <a:t>千円により、平成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307,127</a:t>
          </a:r>
          <a:r>
            <a:rPr kumimoji="1" lang="ja-JP" altLang="en-US" sz="1100">
              <a:latin typeface="ＭＳ ゴシック" pitchFamily="49" charset="-128"/>
              <a:ea typeface="ＭＳ ゴシック" pitchFamily="49" charset="-128"/>
            </a:rPr>
            <a:t>千円の黒字となっています。介護保険特別会計においても、一般会計からの基準内繰入等</a:t>
          </a:r>
          <a:r>
            <a:rPr kumimoji="1" lang="en-US" altLang="ja-JP" sz="1100">
              <a:latin typeface="ＭＳ ゴシック" pitchFamily="49" charset="-128"/>
              <a:ea typeface="ＭＳ ゴシック" pitchFamily="49" charset="-128"/>
            </a:rPr>
            <a:t>831,396</a:t>
          </a:r>
          <a:r>
            <a:rPr kumimoji="1" lang="ja-JP" altLang="en-US" sz="1100">
              <a:latin typeface="ＭＳ ゴシック" pitchFamily="49" charset="-128"/>
              <a:ea typeface="ＭＳ ゴシック" pitchFamily="49" charset="-128"/>
            </a:rPr>
            <a:t>千円により、平成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90,768</a:t>
          </a:r>
          <a:r>
            <a:rPr kumimoji="1" lang="ja-JP" altLang="en-US" sz="1100">
              <a:latin typeface="ＭＳ ゴシック" pitchFamily="49" charset="-128"/>
              <a:ea typeface="ＭＳ ゴシック" pitchFamily="49" charset="-128"/>
            </a:rPr>
            <a:t>千円の黒字となっています。下水道事業特別会計においても、一般会計からの基準内繰入</a:t>
          </a:r>
          <a:r>
            <a:rPr kumimoji="1" lang="en-US" altLang="ja-JP" sz="1100">
              <a:latin typeface="ＭＳ ゴシック" pitchFamily="49" charset="-128"/>
              <a:ea typeface="ＭＳ ゴシック" pitchFamily="49" charset="-128"/>
            </a:rPr>
            <a:t>51,985</a:t>
          </a:r>
          <a:r>
            <a:rPr kumimoji="1" lang="ja-JP" altLang="en-US" sz="1100">
              <a:latin typeface="ＭＳ ゴシック" pitchFamily="49" charset="-128"/>
              <a:ea typeface="ＭＳ ゴシック" pitchFamily="49" charset="-128"/>
            </a:rPr>
            <a:t>千円により、平成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57,205</a:t>
          </a:r>
          <a:r>
            <a:rPr kumimoji="1" lang="ja-JP" altLang="en-US" sz="1100">
              <a:latin typeface="ＭＳ ゴシック" pitchFamily="49" charset="-128"/>
              <a:ea typeface="ＭＳ ゴシック" pitchFamily="49" charset="-128"/>
            </a:rPr>
            <a:t>千円の黒字となっています。後期高齢者医療特別会計においても、一般会計からの基準内繰入等</a:t>
          </a:r>
          <a:r>
            <a:rPr kumimoji="1" lang="en-US" altLang="ja-JP" sz="1100">
              <a:latin typeface="ＭＳ ゴシック" pitchFamily="49" charset="-128"/>
              <a:ea typeface="ＭＳ ゴシック" pitchFamily="49" charset="-128"/>
            </a:rPr>
            <a:t>675,789</a:t>
          </a:r>
          <a:r>
            <a:rPr kumimoji="1" lang="ja-JP" altLang="en-US" sz="1100">
              <a:latin typeface="ＭＳ ゴシック" pitchFamily="49" charset="-128"/>
              <a:ea typeface="ＭＳ ゴシック" pitchFamily="49" charset="-128"/>
            </a:rPr>
            <a:t>千円により、平成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57,849</a:t>
          </a:r>
          <a:r>
            <a:rPr kumimoji="1" lang="ja-JP" altLang="en-US" sz="1100">
              <a:latin typeface="ＭＳ ゴシック" pitchFamily="49" charset="-128"/>
              <a:ea typeface="ＭＳ ゴシック" pitchFamily="49" charset="-128"/>
            </a:rPr>
            <a:t>千円の黒字となりました。</a:t>
          </a:r>
          <a:r>
            <a:rPr kumimoji="1" lang="ja-JP" altLang="ja-JP" sz="1100">
              <a:solidFill>
                <a:schemeClr val="dk1"/>
              </a:solidFill>
              <a:effectLst/>
              <a:latin typeface="+mn-lt"/>
              <a:ea typeface="+mn-ea"/>
              <a:cs typeface="+mn-cs"/>
            </a:rPr>
            <a:t>また、その他の特別会計においても同様に一般会計からの繰入金により黒字となっています。</a:t>
          </a:r>
          <a:endParaRPr lang="ja-JP" altLang="ja-JP" sz="1100">
            <a:effectLst/>
          </a:endParaRPr>
        </a:p>
        <a:p>
          <a:r>
            <a:rPr kumimoji="1" lang="ja-JP" altLang="ja-JP" sz="1100">
              <a:solidFill>
                <a:schemeClr val="dk1"/>
              </a:solidFill>
              <a:effectLst/>
              <a:latin typeface="+mn-lt"/>
              <a:ea typeface="+mn-ea"/>
              <a:cs typeface="+mn-cs"/>
            </a:rPr>
            <a:t>　しかし、財政調整基金や公共施設建設基金といった特定目的基金の基金残高は年々減少しているとともに、臨時財政対策債を発行可能額満額発行しているのに対して、保険給付費といった医療費の増等により、他の特別会計の繰出金は増加の</a:t>
          </a:r>
          <a:r>
            <a:rPr kumimoji="1" lang="ja-JP" altLang="en-US" sz="1100">
              <a:solidFill>
                <a:schemeClr val="dk1"/>
              </a:solidFill>
              <a:effectLst/>
              <a:latin typeface="+mn-lt"/>
              <a:ea typeface="+mn-ea"/>
              <a:cs typeface="+mn-cs"/>
            </a:rPr>
            <a:t>一途</a:t>
          </a:r>
          <a:r>
            <a:rPr kumimoji="1" lang="ja-JP" altLang="ja-JP" sz="1100">
              <a:solidFill>
                <a:schemeClr val="dk1"/>
              </a:solidFill>
              <a:effectLst/>
              <a:latin typeface="+mn-lt"/>
              <a:ea typeface="+mn-ea"/>
              <a:cs typeface="+mn-cs"/>
            </a:rPr>
            <a:t>をたどっています。</a:t>
          </a:r>
          <a:endParaRPr lang="ja-JP" altLang="ja-JP" sz="1100">
            <a:effectLst/>
          </a:endParaRPr>
        </a:p>
        <a:p>
          <a:r>
            <a:rPr kumimoji="1" lang="ja-JP" altLang="ja-JP" sz="1100">
              <a:solidFill>
                <a:schemeClr val="dk1"/>
              </a:solidFill>
              <a:effectLst/>
              <a:latin typeface="+mn-lt"/>
              <a:ea typeface="+mn-ea"/>
              <a:cs typeface="+mn-cs"/>
            </a:rPr>
            <a:t>　今後においては、一般会計においては、自主財源の根幹をなす市税</a:t>
          </a:r>
          <a:r>
            <a:rPr kumimoji="1" lang="ja-JP" altLang="en-US" sz="1100">
              <a:solidFill>
                <a:schemeClr val="dk1"/>
              </a:solidFill>
              <a:effectLst/>
              <a:latin typeface="+mn-lt"/>
              <a:ea typeface="+mn-ea"/>
              <a:cs typeface="+mn-cs"/>
            </a:rPr>
            <a:t>収入の確保のため、</a:t>
          </a:r>
          <a:r>
            <a:rPr kumimoji="1" lang="ja-JP" altLang="ja-JP" sz="1100">
              <a:solidFill>
                <a:schemeClr val="dk1"/>
              </a:solidFill>
              <a:effectLst/>
              <a:latin typeface="+mn-lt"/>
              <a:ea typeface="+mn-ea"/>
              <a:cs typeface="+mn-cs"/>
            </a:rPr>
            <a:t>納税指導や滞納処分により収納対策の更なる強化を図るとともに、扶助費など類似団体を大きく上回る経費の事務事業を見直し、歳出削減を図り、特別会計においては、独立採算制の趣旨にのっとり、各特別会計において保険税等の定期的な見直し</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、自主財源の確保に努め、一般会計に依存しない経営の健全化を図る必要があります。</a:t>
          </a:r>
          <a:endParaRPr lang="ja-JP" altLang="ja-JP" sz="1100">
            <a:effectLst/>
          </a:endParaRPr>
        </a:p>
        <a:p>
          <a:endParaRPr kumimoji="1" lang="ja-JP" altLang="en-US" sz="125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28169434</v>
      </c>
      <c r="BO4" s="379"/>
      <c r="BP4" s="379"/>
      <c r="BQ4" s="379"/>
      <c r="BR4" s="379"/>
      <c r="BS4" s="379"/>
      <c r="BT4" s="379"/>
      <c r="BU4" s="380"/>
      <c r="BV4" s="378">
        <v>28770358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5.4</v>
      </c>
      <c r="CU4" s="385"/>
      <c r="CV4" s="385"/>
      <c r="CW4" s="385"/>
      <c r="CX4" s="385"/>
      <c r="CY4" s="385"/>
      <c r="CZ4" s="385"/>
      <c r="DA4" s="386"/>
      <c r="DB4" s="384">
        <v>6.6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27425478</v>
      </c>
      <c r="BO5" s="416"/>
      <c r="BP5" s="416"/>
      <c r="BQ5" s="416"/>
      <c r="BR5" s="416"/>
      <c r="BS5" s="416"/>
      <c r="BT5" s="416"/>
      <c r="BU5" s="417"/>
      <c r="BV5" s="415">
        <v>27865799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92</v>
      </c>
      <c r="CU5" s="413"/>
      <c r="CV5" s="413"/>
      <c r="CW5" s="413"/>
      <c r="CX5" s="413"/>
      <c r="CY5" s="413"/>
      <c r="CZ5" s="413"/>
      <c r="DA5" s="414"/>
      <c r="DB5" s="412">
        <v>92.7</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743956</v>
      </c>
      <c r="BO6" s="416"/>
      <c r="BP6" s="416"/>
      <c r="BQ6" s="416"/>
      <c r="BR6" s="416"/>
      <c r="BS6" s="416"/>
      <c r="BT6" s="416"/>
      <c r="BU6" s="417"/>
      <c r="BV6" s="415">
        <v>904559</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98.5</v>
      </c>
      <c r="CU6" s="453"/>
      <c r="CV6" s="453"/>
      <c r="CW6" s="453"/>
      <c r="CX6" s="453"/>
      <c r="CY6" s="453"/>
      <c r="CZ6" s="453"/>
      <c r="DA6" s="454"/>
      <c r="DB6" s="452">
        <v>101.6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12492</v>
      </c>
      <c r="BO7" s="416"/>
      <c r="BP7" s="416"/>
      <c r="BQ7" s="416"/>
      <c r="BR7" s="416"/>
      <c r="BS7" s="416"/>
      <c r="BT7" s="416"/>
      <c r="BU7" s="417"/>
      <c r="BV7" s="415">
        <v>9946</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13653724</v>
      </c>
      <c r="CU7" s="416"/>
      <c r="CV7" s="416"/>
      <c r="CW7" s="416"/>
      <c r="CX7" s="416"/>
      <c r="CY7" s="416"/>
      <c r="CZ7" s="416"/>
      <c r="DA7" s="417"/>
      <c r="DB7" s="415">
        <v>13540264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731464</v>
      </c>
      <c r="BO8" s="416"/>
      <c r="BP8" s="416"/>
      <c r="BQ8" s="416"/>
      <c r="BR8" s="416"/>
      <c r="BS8" s="416"/>
      <c r="BT8" s="416"/>
      <c r="BU8" s="417"/>
      <c r="BV8" s="415">
        <v>894613</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0.81</v>
      </c>
      <c r="CU8" s="456"/>
      <c r="CV8" s="456"/>
      <c r="CW8" s="456"/>
      <c r="CX8" s="456"/>
      <c r="CY8" s="456"/>
      <c r="CZ8" s="456"/>
      <c r="DA8" s="457"/>
      <c r="DB8" s="455">
        <v>0.8</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71229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-163149</v>
      </c>
      <c r="BO9" s="416"/>
      <c r="BP9" s="416"/>
      <c r="BQ9" s="416"/>
      <c r="BR9" s="416"/>
      <c r="BS9" s="416"/>
      <c r="BT9" s="416"/>
      <c r="BU9" s="417"/>
      <c r="BV9" s="415">
        <v>105467</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6.5</v>
      </c>
      <c r="CU9" s="413"/>
      <c r="CV9" s="413"/>
      <c r="CW9" s="413"/>
      <c r="CX9" s="413"/>
      <c r="CY9" s="413"/>
      <c r="CZ9" s="413"/>
      <c r="DA9" s="414"/>
      <c r="DB9" s="412">
        <v>6.7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70053</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639044</v>
      </c>
      <c r="BO10" s="416"/>
      <c r="BP10" s="416"/>
      <c r="BQ10" s="416"/>
      <c r="BR10" s="416"/>
      <c r="BS10" s="416"/>
      <c r="BT10" s="416"/>
      <c r="BU10" s="417"/>
      <c r="BV10" s="415">
        <v>750090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72243</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614915</v>
      </c>
      <c r="BO12" s="416"/>
      <c r="BP12" s="416"/>
      <c r="BQ12" s="416"/>
      <c r="BR12" s="416"/>
      <c r="BS12" s="416"/>
      <c r="BT12" s="416"/>
      <c r="BU12" s="417"/>
      <c r="BV12" s="415">
        <v>716415</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70874</v>
      </c>
      <c r="S13" s="497"/>
      <c r="T13" s="497"/>
      <c r="U13" s="497"/>
      <c r="V13" s="498"/>
      <c r="W13" s="431" t="s">
        <v>120</v>
      </c>
      <c r="X13" s="432"/>
      <c r="Y13" s="432"/>
      <c r="Z13" s="432"/>
      <c r="AA13" s="432"/>
      <c r="AB13" s="422"/>
      <c r="AC13" s="466">
        <v>386</v>
      </c>
      <c r="AD13" s="467"/>
      <c r="AE13" s="467"/>
      <c r="AF13" s="467"/>
      <c r="AG13" s="506"/>
      <c r="AH13" s="466">
        <v>432</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-139020</v>
      </c>
      <c r="BO13" s="416"/>
      <c r="BP13" s="416"/>
      <c r="BQ13" s="416"/>
      <c r="BR13" s="416"/>
      <c r="BS13" s="416"/>
      <c r="BT13" s="416"/>
      <c r="BU13" s="417"/>
      <c r="BV13" s="415">
        <v>139142</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-0.6</v>
      </c>
      <c r="CU13" s="413"/>
      <c r="CV13" s="413"/>
      <c r="CW13" s="413"/>
      <c r="CX13" s="413"/>
      <c r="CY13" s="413"/>
      <c r="CZ13" s="413"/>
      <c r="DA13" s="414"/>
      <c r="DB13" s="412">
        <v>-0.1</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72092</v>
      </c>
      <c r="S14" s="497"/>
      <c r="T14" s="497"/>
      <c r="U14" s="497"/>
      <c r="V14" s="498"/>
      <c r="W14" s="405"/>
      <c r="X14" s="406"/>
      <c r="Y14" s="406"/>
      <c r="Z14" s="406"/>
      <c r="AA14" s="406"/>
      <c r="AB14" s="395"/>
      <c r="AC14" s="499">
        <v>1.3</v>
      </c>
      <c r="AD14" s="500"/>
      <c r="AE14" s="500"/>
      <c r="AF14" s="500"/>
      <c r="AG14" s="501"/>
      <c r="AH14" s="499">
        <v>1.3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70933</v>
      </c>
      <c r="S15" s="497"/>
      <c r="T15" s="497"/>
      <c r="U15" s="497"/>
      <c r="V15" s="498"/>
      <c r="W15" s="431" t="s">
        <v>127</v>
      </c>
      <c r="X15" s="432"/>
      <c r="Y15" s="432"/>
      <c r="Z15" s="432"/>
      <c r="AA15" s="432"/>
      <c r="AB15" s="422"/>
      <c r="AC15" s="466">
        <v>8301</v>
      </c>
      <c r="AD15" s="467"/>
      <c r="AE15" s="467"/>
      <c r="AF15" s="467"/>
      <c r="AG15" s="506"/>
      <c r="AH15" s="466">
        <v>9396</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8564447</v>
      </c>
      <c r="BO15" s="379"/>
      <c r="BP15" s="379"/>
      <c r="BQ15" s="379"/>
      <c r="BR15" s="379"/>
      <c r="BS15" s="379"/>
      <c r="BT15" s="379"/>
      <c r="BU15" s="380"/>
      <c r="BV15" s="378">
        <v>8046238</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27.8</v>
      </c>
      <c r="AD16" s="500"/>
      <c r="AE16" s="500"/>
      <c r="AF16" s="500"/>
      <c r="AG16" s="501"/>
      <c r="AH16" s="499">
        <v>29.2</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10360451</v>
      </c>
      <c r="BO16" s="416"/>
      <c r="BP16" s="416"/>
      <c r="BQ16" s="416"/>
      <c r="BR16" s="416"/>
      <c r="BS16" s="416"/>
      <c r="BT16" s="416"/>
      <c r="BU16" s="417"/>
      <c r="BV16" s="415">
        <v>9956673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21137</v>
      </c>
      <c r="AD17" s="467"/>
      <c r="AE17" s="467"/>
      <c r="AF17" s="467"/>
      <c r="AG17" s="506"/>
      <c r="AH17" s="466">
        <v>21208</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10902573</v>
      </c>
      <c r="BO17" s="416"/>
      <c r="BP17" s="416"/>
      <c r="BQ17" s="416"/>
      <c r="BR17" s="416"/>
      <c r="BS17" s="416"/>
      <c r="BT17" s="416"/>
      <c r="BU17" s="417"/>
      <c r="BV17" s="415">
        <v>10385467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15.32</v>
      </c>
      <c r="M18" s="528"/>
      <c r="N18" s="528"/>
      <c r="O18" s="528"/>
      <c r="P18" s="528"/>
      <c r="Q18" s="528"/>
      <c r="R18" s="529"/>
      <c r="S18" s="529"/>
      <c r="T18" s="529"/>
      <c r="U18" s="529"/>
      <c r="V18" s="530"/>
      <c r="W18" s="433"/>
      <c r="X18" s="434"/>
      <c r="Y18" s="434"/>
      <c r="Z18" s="434"/>
      <c r="AA18" s="434"/>
      <c r="AB18" s="425"/>
      <c r="AC18" s="531">
        <v>70.900000000000006</v>
      </c>
      <c r="AD18" s="532"/>
      <c r="AE18" s="532"/>
      <c r="AF18" s="532"/>
      <c r="AG18" s="533"/>
      <c r="AH18" s="531">
        <v>65.900000000000006</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13341578</v>
      </c>
      <c r="BO18" s="416"/>
      <c r="BP18" s="416"/>
      <c r="BQ18" s="416"/>
      <c r="BR18" s="416"/>
      <c r="BS18" s="416"/>
      <c r="BT18" s="416"/>
      <c r="BU18" s="417"/>
      <c r="BV18" s="415">
        <v>13266556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4649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17661778</v>
      </c>
      <c r="BO19" s="416"/>
      <c r="BP19" s="416"/>
      <c r="BQ19" s="416"/>
      <c r="BR19" s="416"/>
      <c r="BS19" s="416"/>
      <c r="BT19" s="416"/>
      <c r="BU19" s="417"/>
      <c r="BV19" s="415">
        <v>18003032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28300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14287558</v>
      </c>
      <c r="BO23" s="416"/>
      <c r="BP23" s="416"/>
      <c r="BQ23" s="416"/>
      <c r="BR23" s="416"/>
      <c r="BS23" s="416"/>
      <c r="BT23" s="416"/>
      <c r="BU23" s="417"/>
      <c r="BV23" s="415">
        <v>14205938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8530</v>
      </c>
      <c r="R24" s="467"/>
      <c r="S24" s="467"/>
      <c r="T24" s="467"/>
      <c r="U24" s="467"/>
      <c r="V24" s="506"/>
      <c r="W24" s="561"/>
      <c r="X24" s="549"/>
      <c r="Y24" s="550"/>
      <c r="Z24" s="465" t="s">
        <v>151</v>
      </c>
      <c r="AA24" s="445"/>
      <c r="AB24" s="445"/>
      <c r="AC24" s="445"/>
      <c r="AD24" s="445"/>
      <c r="AE24" s="445"/>
      <c r="AF24" s="445"/>
      <c r="AG24" s="446"/>
      <c r="AH24" s="466">
        <v>344</v>
      </c>
      <c r="AI24" s="467"/>
      <c r="AJ24" s="467"/>
      <c r="AK24" s="467"/>
      <c r="AL24" s="506"/>
      <c r="AM24" s="466">
        <v>1057800</v>
      </c>
      <c r="AN24" s="467"/>
      <c r="AO24" s="467"/>
      <c r="AP24" s="467"/>
      <c r="AQ24" s="467"/>
      <c r="AR24" s="506"/>
      <c r="AS24" s="466">
        <v>3075</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12197437</v>
      </c>
      <c r="BO24" s="416"/>
      <c r="BP24" s="416"/>
      <c r="BQ24" s="416"/>
      <c r="BR24" s="416"/>
      <c r="BS24" s="416"/>
      <c r="BT24" s="416"/>
      <c r="BU24" s="417"/>
      <c r="BV24" s="415">
        <v>11938465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7400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8499510</v>
      </c>
      <c r="BO25" s="379"/>
      <c r="BP25" s="379"/>
      <c r="BQ25" s="379"/>
      <c r="BR25" s="379"/>
      <c r="BS25" s="379"/>
      <c r="BT25" s="379"/>
      <c r="BU25" s="380"/>
      <c r="BV25" s="378">
        <v>8646793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6910</v>
      </c>
      <c r="R26" s="467"/>
      <c r="S26" s="467"/>
      <c r="T26" s="467"/>
      <c r="U26" s="467"/>
      <c r="V26" s="506"/>
      <c r="W26" s="561"/>
      <c r="X26" s="549"/>
      <c r="Y26" s="550"/>
      <c r="Z26" s="465" t="s">
        <v>157</v>
      </c>
      <c r="AA26" s="571"/>
      <c r="AB26" s="571"/>
      <c r="AC26" s="571"/>
      <c r="AD26" s="571"/>
      <c r="AE26" s="571"/>
      <c r="AF26" s="571"/>
      <c r="AG26" s="572"/>
      <c r="AH26" s="466">
        <v>18</v>
      </c>
      <c r="AI26" s="467"/>
      <c r="AJ26" s="467"/>
      <c r="AK26" s="467"/>
      <c r="AL26" s="506"/>
      <c r="AM26" s="466">
        <v>60660</v>
      </c>
      <c r="AN26" s="467"/>
      <c r="AO26" s="467"/>
      <c r="AP26" s="467"/>
      <c r="AQ26" s="467"/>
      <c r="AR26" s="506"/>
      <c r="AS26" s="466">
        <v>3370</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5050</v>
      </c>
      <c r="R27" s="467"/>
      <c r="S27" s="467"/>
      <c r="T27" s="467"/>
      <c r="U27" s="467"/>
      <c r="V27" s="506"/>
      <c r="W27" s="561"/>
      <c r="X27" s="549"/>
      <c r="Y27" s="550"/>
      <c r="Z27" s="465" t="s">
        <v>160</v>
      </c>
      <c r="AA27" s="445"/>
      <c r="AB27" s="445"/>
      <c r="AC27" s="445"/>
      <c r="AD27" s="445"/>
      <c r="AE27" s="445"/>
      <c r="AF27" s="445"/>
      <c r="AG27" s="446"/>
      <c r="AH27" s="466">
        <v>2</v>
      </c>
      <c r="AI27" s="467"/>
      <c r="AJ27" s="467"/>
      <c r="AK27" s="467"/>
      <c r="AL27" s="506"/>
      <c r="AM27" s="466" t="s">
        <v>161</v>
      </c>
      <c r="AN27" s="467"/>
      <c r="AO27" s="467"/>
      <c r="AP27" s="467"/>
      <c r="AQ27" s="467"/>
      <c r="AR27" s="506"/>
      <c r="AS27" s="466" t="s">
        <v>161</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900381</v>
      </c>
      <c r="BO27" s="585"/>
      <c r="BP27" s="585"/>
      <c r="BQ27" s="585"/>
      <c r="BR27" s="585"/>
      <c r="BS27" s="585"/>
      <c r="BT27" s="585"/>
      <c r="BU27" s="586"/>
      <c r="BV27" s="584">
        <v>900178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4580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653986</v>
      </c>
      <c r="BO28" s="379"/>
      <c r="BP28" s="379"/>
      <c r="BQ28" s="379"/>
      <c r="BR28" s="379"/>
      <c r="BS28" s="379"/>
      <c r="BT28" s="379"/>
      <c r="BU28" s="380"/>
      <c r="BV28" s="378">
        <v>629857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18</v>
      </c>
      <c r="M29" s="467"/>
      <c r="N29" s="467"/>
      <c r="O29" s="467"/>
      <c r="P29" s="506"/>
      <c r="Q29" s="466">
        <v>4350</v>
      </c>
      <c r="R29" s="467"/>
      <c r="S29" s="467"/>
      <c r="T29" s="467"/>
      <c r="U29" s="467"/>
      <c r="V29" s="506"/>
      <c r="W29" s="562"/>
      <c r="X29" s="563"/>
      <c r="Y29" s="564"/>
      <c r="Z29" s="465" t="s">
        <v>168</v>
      </c>
      <c r="AA29" s="445"/>
      <c r="AB29" s="445"/>
      <c r="AC29" s="445"/>
      <c r="AD29" s="445"/>
      <c r="AE29" s="445"/>
      <c r="AF29" s="445"/>
      <c r="AG29" s="446"/>
      <c r="AH29" s="466">
        <v>346</v>
      </c>
      <c r="AI29" s="467"/>
      <c r="AJ29" s="467"/>
      <c r="AK29" s="467"/>
      <c r="AL29" s="506"/>
      <c r="AM29" s="466">
        <v>1067296</v>
      </c>
      <c r="AN29" s="467"/>
      <c r="AO29" s="467"/>
      <c r="AP29" s="467"/>
      <c r="AQ29" s="467"/>
      <c r="AR29" s="506"/>
      <c r="AS29" s="466">
        <v>3085</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t="s">
        <v>118</v>
      </c>
      <c r="BO29" s="416"/>
      <c r="BP29" s="416"/>
      <c r="BQ29" s="416"/>
      <c r="BR29" s="416"/>
      <c r="BS29" s="416"/>
      <c r="BT29" s="416"/>
      <c r="BU29" s="417"/>
      <c r="BV29" s="415" t="s">
        <v>118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99.4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3032757</v>
      </c>
      <c r="BO30" s="585"/>
      <c r="BP30" s="585"/>
      <c r="BQ30" s="585"/>
      <c r="BR30" s="585"/>
      <c r="BS30" s="585"/>
      <c r="BT30" s="585"/>
      <c r="BU30" s="586"/>
      <c r="BV30" s="584">
        <v>3224951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IF('各会計、関係団体の財政状況及び健全化判断比率'!B31="","",'各会計、関係団体の財政状況及び健全化判断比率'!B31)</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東京都後期高齢者医療広域連合（一般会計）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武蔵村山市土地開発公社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都市核地区土地区画整理事業特別会計（一般会計）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IF('各会計、関係団体の財政状況及び健全化判断比率'!B32="","",'各会計、関係団体の財政状況及び健全化判断比率'!B32)</f>
        <v>都市核地区土地区画整理事業特別会計（特別会計）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東京都後期高齢者医療広域連合（後期高齢者医療特別会計）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東京たま広域資源循環組合（一般会計）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瑞穂斎場組合（一般会計）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昭和病院企業団（一般会計）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湖南衛生組合（一般会計）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東京市町村総合事務組合（一般会計）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東京市町村総合事務組合（交通災害共済事業特別会計）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東京都市町村職員退職手当組合（一般会計）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小平・村山・大和衛生組合（一般会計）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526</v>
      </c>
      <c r="D34" s="1181"/>
      <c r="E34" s="1182"/>
      <c r="F34" s="32">
        <v>7.07</v>
      </c>
      <c r="G34" s="33">
        <v>6.56</v>
      </c>
      <c r="H34" s="33">
        <v>5.77</v>
      </c>
      <c r="I34" s="33">
        <v>6.6</v>
      </c>
      <c r="J34" s="34">
        <v>5.35</v>
      </c>
      <c r="K34" s="22"/>
      <c r="L34" s="22"/>
      <c r="M34" s="22"/>
      <c r="N34" s="22"/>
      <c r="O34" s="22"/>
      <c r="P34" s="22"/>
    </row>
    <row r="35" spans="1:16" ht="39" customHeight="1">
      <c r="A35" s="22"/>
      <c r="B35" s="35"/>
      <c r="C35" s="1175" t="s">
        <v>527</v>
      </c>
      <c r="D35" s="1176"/>
      <c r="E35" s="1177"/>
      <c r="F35" s="36">
        <v>1.98</v>
      </c>
      <c r="G35" s="37">
        <v>1.7</v>
      </c>
      <c r="H35" s="37">
        <v>0.77</v>
      </c>
      <c r="I35" s="37">
        <v>1.81</v>
      </c>
      <c r="J35" s="38">
        <v>2.2400000000000002</v>
      </c>
      <c r="K35" s="22"/>
      <c r="L35" s="22"/>
      <c r="M35" s="22"/>
      <c r="N35" s="22"/>
      <c r="O35" s="22"/>
      <c r="P35" s="22"/>
    </row>
    <row r="36" spans="1:16" ht="39" customHeight="1">
      <c r="A36" s="22"/>
      <c r="B36" s="35"/>
      <c r="C36" s="1175" t="s">
        <v>528</v>
      </c>
      <c r="D36" s="1176"/>
      <c r="E36" s="1177"/>
      <c r="F36" s="36">
        <v>0.82</v>
      </c>
      <c r="G36" s="37">
        <v>0.9</v>
      </c>
      <c r="H36" s="37">
        <v>0.82</v>
      </c>
      <c r="I36" s="37">
        <v>0.67</v>
      </c>
      <c r="J36" s="38">
        <v>0.66</v>
      </c>
      <c r="K36" s="22"/>
      <c r="L36" s="22"/>
      <c r="M36" s="22"/>
      <c r="N36" s="22"/>
      <c r="O36" s="22"/>
      <c r="P36" s="22"/>
    </row>
    <row r="37" spans="1:16" ht="39" customHeight="1">
      <c r="A37" s="22"/>
      <c r="B37" s="35"/>
      <c r="C37" s="1175" t="s">
        <v>529</v>
      </c>
      <c r="D37" s="1176"/>
      <c r="E37" s="1177"/>
      <c r="F37" s="36">
        <v>0.03</v>
      </c>
      <c r="G37" s="37">
        <v>0.15</v>
      </c>
      <c r="H37" s="37">
        <v>0.28000000000000003</v>
      </c>
      <c r="I37" s="37">
        <v>0.28000000000000003</v>
      </c>
      <c r="J37" s="38">
        <v>0.42</v>
      </c>
      <c r="K37" s="22"/>
      <c r="L37" s="22"/>
      <c r="M37" s="22"/>
      <c r="N37" s="22"/>
      <c r="O37" s="22"/>
      <c r="P37" s="22"/>
    </row>
    <row r="38" spans="1:16" ht="39" customHeight="1">
      <c r="A38" s="22"/>
      <c r="B38" s="35"/>
      <c r="C38" s="1175" t="s">
        <v>530</v>
      </c>
      <c r="D38" s="1176"/>
      <c r="E38" s="1177"/>
      <c r="F38" s="36">
        <v>0.18</v>
      </c>
      <c r="G38" s="37">
        <v>0.66</v>
      </c>
      <c r="H38" s="37">
        <v>0.32</v>
      </c>
      <c r="I38" s="37">
        <v>0.44</v>
      </c>
      <c r="J38" s="38">
        <v>0.41</v>
      </c>
      <c r="K38" s="22"/>
      <c r="L38" s="22"/>
      <c r="M38" s="22"/>
      <c r="N38" s="22"/>
      <c r="O38" s="22"/>
      <c r="P38" s="22"/>
    </row>
    <row r="39" spans="1:16" ht="39" customHeight="1">
      <c r="A39" s="22"/>
      <c r="B39" s="35"/>
      <c r="C39" s="1175" t="s">
        <v>531</v>
      </c>
      <c r="D39" s="1176"/>
      <c r="E39" s="1177"/>
      <c r="F39" s="36">
        <v>0</v>
      </c>
      <c r="G39" s="37">
        <v>0</v>
      </c>
      <c r="H39" s="37">
        <v>0</v>
      </c>
      <c r="I39" s="37">
        <v>0</v>
      </c>
      <c r="J39" s="38">
        <v>0</v>
      </c>
      <c r="K39" s="22"/>
      <c r="L39" s="22"/>
      <c r="M39" s="22"/>
      <c r="N39" s="22"/>
      <c r="O39" s="22"/>
      <c r="P39" s="22"/>
    </row>
    <row r="40" spans="1:16" ht="39" customHeight="1">
      <c r="A40" s="22"/>
      <c r="B40" s="35"/>
      <c r="C40" s="1175" t="s">
        <v>532</v>
      </c>
      <c r="D40" s="1176"/>
      <c r="E40" s="1177"/>
      <c r="F40" s="36">
        <v>0</v>
      </c>
      <c r="G40" s="37">
        <v>0</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533</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534</v>
      </c>
      <c r="D43" s="1179"/>
      <c r="E43" s="1180"/>
      <c r="F43" s="41" t="s">
        <v>480</v>
      </c>
      <c r="G43" s="42" t="s">
        <v>480</v>
      </c>
      <c r="H43" s="42" t="s">
        <v>480</v>
      </c>
      <c r="I43" s="42" t="s">
        <v>480</v>
      </c>
      <c r="J43" s="43" t="s">
        <v>480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1"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10</v>
      </c>
      <c r="C45" s="1192"/>
      <c r="D45" s="58"/>
      <c r="E45" s="1197" t="s">
        <v>11</v>
      </c>
      <c r="F45" s="1197"/>
      <c r="G45" s="1197"/>
      <c r="H45" s="1197"/>
      <c r="I45" s="1197"/>
      <c r="J45" s="1198"/>
      <c r="K45" s="59">
        <v>1599</v>
      </c>
      <c r="L45" s="60">
        <v>1363</v>
      </c>
      <c r="M45" s="60">
        <v>1377</v>
      </c>
      <c r="N45" s="60">
        <v>1277</v>
      </c>
      <c r="O45" s="61">
        <v>1207</v>
      </c>
      <c r="P45" s="48"/>
      <c r="Q45" s="48"/>
      <c r="R45" s="48"/>
      <c r="S45" s="48"/>
      <c r="T45" s="48"/>
      <c r="U45" s="48"/>
    </row>
    <row r="46" spans="1:21" ht="30.75" customHeight="1">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c r="A48" s="48"/>
      <c r="B48" s="1193"/>
      <c r="C48" s="1194"/>
      <c r="D48" s="62"/>
      <c r="E48" s="1185" t="s">
        <v>14</v>
      </c>
      <c r="F48" s="1185"/>
      <c r="G48" s="1185"/>
      <c r="H48" s="1185"/>
      <c r="I48" s="1185"/>
      <c r="J48" s="1186"/>
      <c r="K48" s="63">
        <v>400</v>
      </c>
      <c r="L48" s="64">
        <v>382</v>
      </c>
      <c r="M48" s="64">
        <v>233</v>
      </c>
      <c r="N48" s="64">
        <v>162</v>
      </c>
      <c r="O48" s="65">
        <v>143</v>
      </c>
      <c r="P48" s="48"/>
      <c r="Q48" s="48"/>
      <c r="R48" s="48"/>
      <c r="S48" s="48"/>
      <c r="T48" s="48"/>
      <c r="U48" s="48"/>
    </row>
    <row r="49" spans="1:21" ht="30.75" customHeight="1">
      <c r="A49" s="48"/>
      <c r="B49" s="1193"/>
      <c r="C49" s="1194"/>
      <c r="D49" s="62"/>
      <c r="E49" s="1185" t="s">
        <v>15</v>
      </c>
      <c r="F49" s="1185"/>
      <c r="G49" s="1185"/>
      <c r="H49" s="1185"/>
      <c r="I49" s="1185"/>
      <c r="J49" s="1186"/>
      <c r="K49" s="63">
        <v>117</v>
      </c>
      <c r="L49" s="64">
        <v>119</v>
      </c>
      <c r="M49" s="64">
        <v>86</v>
      </c>
      <c r="N49" s="64">
        <v>73</v>
      </c>
      <c r="O49" s="65">
        <v>71</v>
      </c>
      <c r="P49" s="48"/>
      <c r="Q49" s="48"/>
      <c r="R49" s="48"/>
      <c r="S49" s="48"/>
      <c r="T49" s="48"/>
      <c r="U49" s="48"/>
    </row>
    <row r="50" spans="1:21" ht="30.75" customHeight="1">
      <c r="A50" s="48"/>
      <c r="B50" s="1193"/>
      <c r="C50" s="1194"/>
      <c r="D50" s="62"/>
      <c r="E50" s="1185" t="s">
        <v>16</v>
      </c>
      <c r="F50" s="1185"/>
      <c r="G50" s="1185"/>
      <c r="H50" s="1185"/>
      <c r="I50" s="1185"/>
      <c r="J50" s="1186"/>
      <c r="K50" s="63">
        <v>45</v>
      </c>
      <c r="L50" s="64">
        <v>45</v>
      </c>
      <c r="M50" s="64">
        <v>41</v>
      </c>
      <c r="N50" s="64">
        <v>18</v>
      </c>
      <c r="O50" s="65">
        <v>35</v>
      </c>
      <c r="P50" s="48"/>
      <c r="Q50" s="48"/>
      <c r="R50" s="48"/>
      <c r="S50" s="48"/>
      <c r="T50" s="48"/>
      <c r="U50" s="48"/>
    </row>
    <row r="51" spans="1:21" ht="30.75" customHeight="1">
      <c r="A51" s="48"/>
      <c r="B51" s="1195"/>
      <c r="C51" s="1196"/>
      <c r="D51" s="66"/>
      <c r="E51" s="1185" t="s">
        <v>17</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c r="A52" s="48"/>
      <c r="B52" s="1183" t="s">
        <v>18</v>
      </c>
      <c r="C52" s="1184"/>
      <c r="D52" s="66"/>
      <c r="E52" s="1185" t="s">
        <v>19</v>
      </c>
      <c r="F52" s="1185"/>
      <c r="G52" s="1185"/>
      <c r="H52" s="1185"/>
      <c r="I52" s="1185"/>
      <c r="J52" s="1186"/>
      <c r="K52" s="63">
        <v>1867</v>
      </c>
      <c r="L52" s="64">
        <v>1801</v>
      </c>
      <c r="M52" s="64">
        <v>1746</v>
      </c>
      <c r="N52" s="64">
        <v>1690</v>
      </c>
      <c r="O52" s="65">
        <v>1521</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294</v>
      </c>
      <c r="L53" s="69">
        <v>108</v>
      </c>
      <c r="M53" s="69">
        <v>-9</v>
      </c>
      <c r="N53" s="69">
        <v>-160</v>
      </c>
      <c r="O53" s="70">
        <v>-65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34"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99" t="s">
        <v>23</v>
      </c>
      <c r="C41" s="1200"/>
      <c r="D41" s="81"/>
      <c r="E41" s="1205" t="s">
        <v>24</v>
      </c>
      <c r="F41" s="1205"/>
      <c r="G41" s="1205"/>
      <c r="H41" s="1206"/>
      <c r="I41" s="82">
        <v>12780</v>
      </c>
      <c r="J41" s="83">
        <v>13357</v>
      </c>
      <c r="K41" s="83">
        <v>13887</v>
      </c>
      <c r="L41" s="83">
        <v>14229</v>
      </c>
      <c r="M41" s="84">
        <v>14307</v>
      </c>
    </row>
    <row r="42" spans="2:13" ht="27.75" customHeight="1">
      <c r="B42" s="1201"/>
      <c r="C42" s="1202"/>
      <c r="D42" s="85"/>
      <c r="E42" s="1207" t="s">
        <v>25</v>
      </c>
      <c r="F42" s="1207"/>
      <c r="G42" s="1207"/>
      <c r="H42" s="1208"/>
      <c r="I42" s="86">
        <v>338</v>
      </c>
      <c r="J42" s="87">
        <v>474</v>
      </c>
      <c r="K42" s="87">
        <v>520</v>
      </c>
      <c r="L42" s="87">
        <v>672</v>
      </c>
      <c r="M42" s="88">
        <v>668</v>
      </c>
    </row>
    <row r="43" spans="2:13" ht="27.75" customHeight="1">
      <c r="B43" s="1201"/>
      <c r="C43" s="1202"/>
      <c r="D43" s="85"/>
      <c r="E43" s="1207" t="s">
        <v>26</v>
      </c>
      <c r="F43" s="1207"/>
      <c r="G43" s="1207"/>
      <c r="H43" s="1208"/>
      <c r="I43" s="86">
        <v>2533</v>
      </c>
      <c r="J43" s="87">
        <v>2205</v>
      </c>
      <c r="K43" s="87">
        <v>1769</v>
      </c>
      <c r="L43" s="87">
        <v>1490</v>
      </c>
      <c r="M43" s="88">
        <v>1413</v>
      </c>
    </row>
    <row r="44" spans="2:13" ht="27.75" customHeight="1">
      <c r="B44" s="1201"/>
      <c r="C44" s="1202"/>
      <c r="D44" s="85"/>
      <c r="E44" s="1207" t="s">
        <v>27</v>
      </c>
      <c r="F44" s="1207"/>
      <c r="G44" s="1207"/>
      <c r="H44" s="1208"/>
      <c r="I44" s="86">
        <v>711</v>
      </c>
      <c r="J44" s="87">
        <v>581</v>
      </c>
      <c r="K44" s="87">
        <v>499</v>
      </c>
      <c r="L44" s="87">
        <v>434</v>
      </c>
      <c r="M44" s="88">
        <v>376</v>
      </c>
    </row>
    <row r="45" spans="2:13" ht="27.75" customHeight="1">
      <c r="B45" s="1201"/>
      <c r="C45" s="1202"/>
      <c r="D45" s="85"/>
      <c r="E45" s="1207" t="s">
        <v>28</v>
      </c>
      <c r="F45" s="1207"/>
      <c r="G45" s="1207"/>
      <c r="H45" s="1208"/>
      <c r="I45" s="86">
        <v>3774</v>
      </c>
      <c r="J45" s="87">
        <v>3694</v>
      </c>
      <c r="K45" s="87">
        <v>3525</v>
      </c>
      <c r="L45" s="87">
        <v>3473</v>
      </c>
      <c r="M45" s="88">
        <v>3190</v>
      </c>
    </row>
    <row r="46" spans="2:13" ht="27.75" customHeight="1">
      <c r="B46" s="1201"/>
      <c r="C46" s="1202"/>
      <c r="D46" s="85"/>
      <c r="E46" s="1207" t="s">
        <v>29</v>
      </c>
      <c r="F46" s="1207"/>
      <c r="G46" s="1207"/>
      <c r="H46" s="1208"/>
      <c r="I46" s="86" t="s">
        <v>480</v>
      </c>
      <c r="J46" s="87" t="s">
        <v>480</v>
      </c>
      <c r="K46" s="87" t="s">
        <v>480</v>
      </c>
      <c r="L46" s="87" t="s">
        <v>480</v>
      </c>
      <c r="M46" s="88" t="s">
        <v>480</v>
      </c>
    </row>
    <row r="47" spans="2:13" ht="27.75" customHeight="1">
      <c r="B47" s="1201"/>
      <c r="C47" s="1202"/>
      <c r="D47" s="85"/>
      <c r="E47" s="1207" t="s">
        <v>30</v>
      </c>
      <c r="F47" s="1207"/>
      <c r="G47" s="1207"/>
      <c r="H47" s="1208"/>
      <c r="I47" s="86" t="s">
        <v>480</v>
      </c>
      <c r="J47" s="87" t="s">
        <v>480</v>
      </c>
      <c r="K47" s="87" t="s">
        <v>480</v>
      </c>
      <c r="L47" s="87" t="s">
        <v>480</v>
      </c>
      <c r="M47" s="88" t="s">
        <v>480</v>
      </c>
    </row>
    <row r="48" spans="2:13" ht="27.75" customHeight="1">
      <c r="B48" s="1203"/>
      <c r="C48" s="1204"/>
      <c r="D48" s="85"/>
      <c r="E48" s="1207" t="s">
        <v>31</v>
      </c>
      <c r="F48" s="1207"/>
      <c r="G48" s="1207"/>
      <c r="H48" s="1208"/>
      <c r="I48" s="86" t="s">
        <v>480</v>
      </c>
      <c r="J48" s="87" t="s">
        <v>480</v>
      </c>
      <c r="K48" s="87" t="s">
        <v>480</v>
      </c>
      <c r="L48" s="87" t="s">
        <v>480</v>
      </c>
      <c r="M48" s="88" t="s">
        <v>480</v>
      </c>
    </row>
    <row r="49" spans="2:13" ht="27.75" customHeight="1">
      <c r="B49" s="1209" t="s">
        <v>32</v>
      </c>
      <c r="C49" s="1210"/>
      <c r="D49" s="89"/>
      <c r="E49" s="1207" t="s">
        <v>33</v>
      </c>
      <c r="F49" s="1207"/>
      <c r="G49" s="1207"/>
      <c r="H49" s="1208"/>
      <c r="I49" s="86">
        <v>4946</v>
      </c>
      <c r="J49" s="87">
        <v>4704</v>
      </c>
      <c r="K49" s="87">
        <v>4686</v>
      </c>
      <c r="L49" s="87">
        <v>4802</v>
      </c>
      <c r="M49" s="88">
        <v>4629</v>
      </c>
    </row>
    <row r="50" spans="2:13" ht="27.75" customHeight="1">
      <c r="B50" s="1201"/>
      <c r="C50" s="1202"/>
      <c r="D50" s="85"/>
      <c r="E50" s="1207" t="s">
        <v>34</v>
      </c>
      <c r="F50" s="1207"/>
      <c r="G50" s="1207"/>
      <c r="H50" s="1208"/>
      <c r="I50" s="86">
        <v>3815</v>
      </c>
      <c r="J50" s="87">
        <v>3063</v>
      </c>
      <c r="K50" s="87">
        <v>2691</v>
      </c>
      <c r="L50" s="87">
        <v>2398</v>
      </c>
      <c r="M50" s="88">
        <v>2333</v>
      </c>
    </row>
    <row r="51" spans="2:13" ht="27.75" customHeight="1">
      <c r="B51" s="1203"/>
      <c r="C51" s="1204"/>
      <c r="D51" s="85"/>
      <c r="E51" s="1207" t="s">
        <v>35</v>
      </c>
      <c r="F51" s="1207"/>
      <c r="G51" s="1207"/>
      <c r="H51" s="1208"/>
      <c r="I51" s="86">
        <v>12795</v>
      </c>
      <c r="J51" s="87">
        <v>13138</v>
      </c>
      <c r="K51" s="87">
        <v>13512</v>
      </c>
      <c r="L51" s="87">
        <v>13659</v>
      </c>
      <c r="M51" s="88">
        <v>13637</v>
      </c>
    </row>
    <row r="52" spans="2:13" ht="27.75" customHeight="1" thickBot="1">
      <c r="B52" s="1211" t="s">
        <v>36</v>
      </c>
      <c r="C52" s="1212"/>
      <c r="D52" s="90"/>
      <c r="E52" s="1213" t="s">
        <v>37</v>
      </c>
      <c r="F52" s="1213"/>
      <c r="G52" s="1213"/>
      <c r="H52" s="1214"/>
      <c r="I52" s="91">
        <v>-1420</v>
      </c>
      <c r="J52" s="92">
        <v>-595</v>
      </c>
      <c r="K52" s="92">
        <v>-689</v>
      </c>
      <c r="L52" s="92">
        <v>-560</v>
      </c>
      <c r="M52" s="93">
        <v>-645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561</v>
      </c>
      <c r="C41" s="246"/>
      <c r="D41" s="246"/>
      <c r="E41" s="246"/>
      <c r="F41" s="246"/>
      <c r="G41" s="246"/>
      <c r="H41" s="246"/>
      <c r="I41" s="246"/>
      <c r="J41" s="246"/>
      <c r="K41" s="246"/>
      <c r="L41" s="246"/>
      <c r="M41" s="246"/>
      <c r="N41" s="246"/>
      <c r="O41" s="246"/>
      <c r="P41" s="247"/>
    </row>
    <row r="42" spans="2:17">
      <c r="B42" s="248"/>
      <c r="C42" s="244"/>
      <c r="D42" s="244"/>
      <c r="E42" s="244"/>
      <c r="F42" s="244"/>
      <c r="G42" s="351" t="s">
        <v>562</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563</v>
      </c>
    </row>
    <row r="50" spans="1:17">
      <c r="B50" s="248"/>
      <c r="C50" s="244"/>
      <c r="D50" s="244"/>
      <c r="E50" s="244"/>
      <c r="F50" s="244"/>
      <c r="G50" s="1224"/>
      <c r="H50" s="1225"/>
      <c r="I50" s="1225"/>
      <c r="J50" s="1226"/>
      <c r="K50" s="354" t="s">
        <v>519</v>
      </c>
      <c r="L50" s="354" t="s">
        <v>520</v>
      </c>
      <c r="M50" s="354" t="s">
        <v>521</v>
      </c>
      <c r="N50" s="354" t="s">
        <v>522</v>
      </c>
      <c r="O50" s="354" t="s">
        <v>523</v>
      </c>
    </row>
    <row r="51" spans="1:17">
      <c r="B51" s="248"/>
      <c r="C51" s="244"/>
      <c r="D51" s="244"/>
      <c r="E51" s="244"/>
      <c r="F51" s="244"/>
      <c r="G51" s="1227" t="s">
        <v>564</v>
      </c>
      <c r="H51" s="1228"/>
      <c r="I51" s="1233" t="s">
        <v>565</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566</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567</v>
      </c>
      <c r="H55" s="1239"/>
      <c r="I55" s="1237" t="s">
        <v>565</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568</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569</v>
      </c>
      <c r="C63" s="244"/>
      <c r="D63" s="244"/>
      <c r="E63" s="244"/>
      <c r="F63" s="244"/>
      <c r="G63" s="244"/>
      <c r="H63" s="244"/>
      <c r="I63" s="244"/>
      <c r="J63" s="244"/>
      <c r="K63" s="244"/>
      <c r="L63" s="244"/>
      <c r="M63" s="244"/>
      <c r="N63" s="244"/>
      <c r="O63" s="244"/>
    </row>
    <row r="64" spans="1:17">
      <c r="B64" s="248"/>
      <c r="C64" s="244"/>
      <c r="D64" s="244"/>
      <c r="E64" s="244"/>
      <c r="F64" s="244"/>
      <c r="G64" s="351" t="s">
        <v>562</v>
      </c>
      <c r="I64" s="352"/>
      <c r="J64" s="352"/>
      <c r="K64" s="352"/>
      <c r="L64" s="244"/>
      <c r="M64" s="244"/>
      <c r="N64" s="244"/>
      <c r="O64" s="244"/>
    </row>
    <row r="65" spans="2:30">
      <c r="B65" s="248"/>
      <c r="C65" s="244"/>
      <c r="D65" s="244"/>
      <c r="E65" s="244"/>
      <c r="F65" s="244"/>
      <c r="G65" s="1247" t="s">
        <v>572</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570</v>
      </c>
      <c r="I71" s="368"/>
      <c r="J71" s="364"/>
      <c r="K71" s="364"/>
      <c r="L71" s="365"/>
      <c r="M71" s="364"/>
      <c r="N71" s="365"/>
      <c r="O71" s="366"/>
    </row>
    <row r="72" spans="2:30">
      <c r="B72" s="248"/>
      <c r="C72" s="244"/>
      <c r="D72" s="244"/>
      <c r="E72" s="244"/>
      <c r="F72" s="244"/>
      <c r="G72" s="1224"/>
      <c r="H72" s="1225"/>
      <c r="I72" s="1225"/>
      <c r="J72" s="1226"/>
      <c r="K72" s="354" t="s">
        <v>519</v>
      </c>
      <c r="L72" s="354" t="s">
        <v>520</v>
      </c>
      <c r="M72" s="354" t="s">
        <v>521</v>
      </c>
      <c r="N72" s="354" t="s">
        <v>522</v>
      </c>
      <c r="O72" s="354" t="s">
        <v>523</v>
      </c>
    </row>
    <row r="73" spans="2:30">
      <c r="B73" s="248"/>
      <c r="C73" s="244"/>
      <c r="D73" s="244"/>
      <c r="E73" s="244"/>
      <c r="F73" s="244"/>
      <c r="G73" s="1227" t="s">
        <v>564</v>
      </c>
      <c r="H73" s="1228"/>
      <c r="I73" s="1233" t="s">
        <v>565</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571</v>
      </c>
      <c r="J75" s="1237"/>
      <c r="K75" s="1249">
        <v>2</v>
      </c>
      <c r="L75" s="1249">
        <v>2</v>
      </c>
      <c r="M75" s="1249">
        <v>1</v>
      </c>
      <c r="N75" s="1249">
        <v>-0.1</v>
      </c>
      <c r="O75" s="1249">
        <v>-0.6</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567</v>
      </c>
      <c r="H77" s="1239"/>
      <c r="I77" s="1237" t="s">
        <v>565</v>
      </c>
      <c r="J77" s="1237"/>
      <c r="K77" s="1248">
        <v>69.2</v>
      </c>
      <c r="L77" s="1248">
        <v>58.2</v>
      </c>
      <c r="M77" s="1236">
        <v>50.3</v>
      </c>
      <c r="N77" s="1236">
        <v>45.9</v>
      </c>
      <c r="O77" s="1236">
        <v>33.6</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571</v>
      </c>
      <c r="J79" s="1246"/>
      <c r="K79" s="1251">
        <v>11.1</v>
      </c>
      <c r="L79" s="1251">
        <v>10.3</v>
      </c>
      <c r="M79" s="1251">
        <v>9.6</v>
      </c>
      <c r="N79" s="1251">
        <v>8.8000000000000007</v>
      </c>
      <c r="O79" s="1251">
        <v>7</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3"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9"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32411</v>
      </c>
      <c r="E3" s="116"/>
      <c r="F3" s="117">
        <v>47569</v>
      </c>
      <c r="G3" s="118"/>
      <c r="H3" s="119"/>
    </row>
    <row r="4" spans="1:8">
      <c r="A4" s="120"/>
      <c r="B4" s="121"/>
      <c r="C4" s="122"/>
      <c r="D4" s="123">
        <v>18798</v>
      </c>
      <c r="E4" s="124"/>
      <c r="F4" s="125">
        <v>26255</v>
      </c>
      <c r="G4" s="126"/>
      <c r="H4" s="127"/>
    </row>
    <row r="5" spans="1:8">
      <c r="A5" s="108" t="s">
        <v>513</v>
      </c>
      <c r="B5" s="113"/>
      <c r="C5" s="114"/>
      <c r="D5" s="115">
        <v>29320</v>
      </c>
      <c r="E5" s="116"/>
      <c r="F5" s="117">
        <v>50880</v>
      </c>
      <c r="G5" s="118"/>
      <c r="H5" s="119"/>
    </row>
    <row r="6" spans="1:8">
      <c r="A6" s="120"/>
      <c r="B6" s="121"/>
      <c r="C6" s="122"/>
      <c r="D6" s="123">
        <v>17702</v>
      </c>
      <c r="E6" s="124"/>
      <c r="F6" s="125">
        <v>26879</v>
      </c>
      <c r="G6" s="126"/>
      <c r="H6" s="127"/>
    </row>
    <row r="7" spans="1:8">
      <c r="A7" s="108" t="s">
        <v>514</v>
      </c>
      <c r="B7" s="113"/>
      <c r="C7" s="114"/>
      <c r="D7" s="115">
        <v>23972</v>
      </c>
      <c r="E7" s="116"/>
      <c r="F7" s="117">
        <v>63956</v>
      </c>
      <c r="G7" s="118"/>
      <c r="H7" s="119"/>
    </row>
    <row r="8" spans="1:8">
      <c r="A8" s="120"/>
      <c r="B8" s="121"/>
      <c r="C8" s="122"/>
      <c r="D8" s="123">
        <v>16981</v>
      </c>
      <c r="E8" s="124"/>
      <c r="F8" s="125">
        <v>29239</v>
      </c>
      <c r="G8" s="126"/>
      <c r="H8" s="127"/>
    </row>
    <row r="9" spans="1:8">
      <c r="A9" s="108" t="s">
        <v>515</v>
      </c>
      <c r="B9" s="113"/>
      <c r="C9" s="114"/>
      <c r="D9" s="115">
        <v>29101</v>
      </c>
      <c r="E9" s="116"/>
      <c r="F9" s="117">
        <v>66255</v>
      </c>
      <c r="G9" s="118"/>
      <c r="H9" s="119"/>
    </row>
    <row r="10" spans="1:8">
      <c r="A10" s="120"/>
      <c r="B10" s="121"/>
      <c r="C10" s="122"/>
      <c r="D10" s="123">
        <v>19744</v>
      </c>
      <c r="E10" s="124"/>
      <c r="F10" s="125">
        <v>31822</v>
      </c>
      <c r="G10" s="126"/>
      <c r="H10" s="127"/>
    </row>
    <row r="11" spans="1:8">
      <c r="A11" s="108" t="s">
        <v>516</v>
      </c>
      <c r="B11" s="113"/>
      <c r="C11" s="114"/>
      <c r="D11" s="115">
        <v>24391</v>
      </c>
      <c r="E11" s="116"/>
      <c r="F11" s="117">
        <v>47278</v>
      </c>
      <c r="G11" s="118"/>
      <c r="H11" s="119"/>
    </row>
    <row r="12" spans="1:8">
      <c r="A12" s="120"/>
      <c r="B12" s="121"/>
      <c r="C12" s="128"/>
      <c r="D12" s="123">
        <v>14096</v>
      </c>
      <c r="E12" s="124"/>
      <c r="F12" s="125">
        <v>24096</v>
      </c>
      <c r="G12" s="126"/>
      <c r="H12" s="127"/>
    </row>
    <row r="13" spans="1:8">
      <c r="A13" s="108"/>
      <c r="B13" s="113"/>
      <c r="C13" s="129"/>
      <c r="D13" s="130">
        <v>27839</v>
      </c>
      <c r="E13" s="131"/>
      <c r="F13" s="132">
        <v>55188</v>
      </c>
      <c r="G13" s="133"/>
      <c r="H13" s="119"/>
    </row>
    <row r="14" spans="1:8">
      <c r="A14" s="120"/>
      <c r="B14" s="121"/>
      <c r="C14" s="122"/>
      <c r="D14" s="123">
        <v>17464</v>
      </c>
      <c r="E14" s="124"/>
      <c r="F14" s="125">
        <v>27658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7.07</v>
      </c>
      <c r="C19" s="134">
        <f>ROUND(VALUE(SUBSTITUTE(実質収支比率等に係る経年分析!G$48,"▲","-")),2)</f>
        <v>6.57</v>
      </c>
      <c r="D19" s="134">
        <f>ROUND(VALUE(SUBSTITUTE(実質収支比率等に係る経年分析!H$48,"▲","-")),2)</f>
        <v>5.77</v>
      </c>
      <c r="E19" s="134">
        <f>ROUND(VALUE(SUBSTITUTE(実質収支比率等に係る経年分析!I$48,"▲","-")),2)</f>
        <v>6.61</v>
      </c>
      <c r="F19" s="134">
        <f>ROUND(VALUE(SUBSTITUTE(実質収支比率等に係る経年分析!J$48,"▲","-")),2)</f>
        <v>5.36</v>
      </c>
    </row>
    <row r="20" spans="1:11">
      <c r="A20" s="134" t="s">
        <v>42</v>
      </c>
      <c r="B20" s="134">
        <f>ROUND(VALUE(SUBSTITUTE(実質収支比率等に係る経年分析!F$47,"▲","-")),2)</f>
        <v>3.21</v>
      </c>
      <c r="C20" s="134">
        <f>ROUND(VALUE(SUBSTITUTE(実質収支比率等に係る経年分析!G$47,"▲","-")),2)</f>
        <v>4.3</v>
      </c>
      <c r="D20" s="134">
        <f>ROUND(VALUE(SUBSTITUTE(実質収支比率等に係る経年分析!H$47,"▲","-")),2)</f>
        <v>4.3600000000000003</v>
      </c>
      <c r="E20" s="134">
        <f>ROUND(VALUE(SUBSTITUTE(実質収支比率等に係る経年分析!I$47,"▲","-")),2)</f>
        <v>4.6500000000000004</v>
      </c>
      <c r="F20" s="134">
        <f>ROUND(VALUE(SUBSTITUTE(実質収支比率等に係る経年分析!J$47,"▲","-")),2)</f>
        <v>4.79</v>
      </c>
    </row>
    <row r="21" spans="1:11">
      <c r="A21" s="134" t="s">
        <v>43</v>
      </c>
      <c r="B21" s="134">
        <f>IF(ISNUMBER(VALUE(SUBSTITUTE(実質収支比率等に係る経年分析!F$49,"▲","-"))),ROUND(VALUE(SUBSTITUTE(実質収支比率等に係る経年分析!F$49,"▲","-")),2),NA())</f>
        <v>0.28000000000000003</v>
      </c>
      <c r="C21" s="134">
        <f>IF(ISNUMBER(VALUE(SUBSTITUTE(実質収支比率等に係る経年分析!G$49,"▲","-"))),ROUND(VALUE(SUBSTITUTE(実質収支比率等に係る経年分析!G$49,"▲","-")),2),NA())</f>
        <v>0.69</v>
      </c>
      <c r="D21" s="134">
        <f>IF(ISNUMBER(VALUE(SUBSTITUTE(実質収支比率等に係る経年分析!H$49,"▲","-"))),ROUND(VALUE(SUBSTITUTE(実質収支比率等に係る経年分析!H$49,"▲","-")),2),NA())</f>
        <v>-0.63</v>
      </c>
      <c r="E21" s="134">
        <f>IF(ISNUMBER(VALUE(SUBSTITUTE(実質収支比率等に係る経年分析!I$49,"▲","-"))),ROUND(VALUE(SUBSTITUTE(実質収支比率等に係る経年分析!I$49,"▲","-")),2),NA())</f>
        <v>1.03</v>
      </c>
      <c r="F21" s="134">
        <f>IF(ISNUMBER(VALUE(SUBSTITUTE(実質収支比率等に係る経年分析!J$49,"▲","-"))),ROUND(VALUE(SUBSTITUTE(実質収支比率等に係る経年分析!J$49,"▲","-")),2),NA())</f>
        <v>-1.02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都市核地区土地区画整理事業特別会計（特別会計）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都市核地区土地区画整理事業特別会計（一般会計）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0.41</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0.28000000000000003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0.28000000000000003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0.42</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0.66</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2.2400000000000002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7.07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5.77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5.35</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1867</v>
      </c>
      <c r="E42" s="136"/>
      <c r="F42" s="136"/>
      <c r="G42" s="136">
        <f>'実質公債費比率（分子）の構造'!L$52</f>
        <v>1801</v>
      </c>
      <c r="H42" s="136"/>
      <c r="I42" s="136"/>
      <c r="J42" s="136">
        <f>'実質公債費比率（分子）の構造'!M$52</f>
        <v>1746</v>
      </c>
      <c r="K42" s="136"/>
      <c r="L42" s="136"/>
      <c r="M42" s="136">
        <f>'実質公債費比率（分子）の構造'!N$52</f>
        <v>1690</v>
      </c>
      <c r="N42" s="136"/>
      <c r="O42" s="136"/>
      <c r="P42" s="136">
        <f>'実質公債費比率（分子）の構造'!O$52</f>
        <v>1521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45</v>
      </c>
      <c r="C44" s="136"/>
      <c r="D44" s="136"/>
      <c r="E44" s="136">
        <f>'実質公債費比率（分子）の構造'!L$50</f>
        <v>45</v>
      </c>
      <c r="F44" s="136"/>
      <c r="G44" s="136"/>
      <c r="H44" s="136">
        <f>'実質公債費比率（分子）の構造'!M$50</f>
        <v>41</v>
      </c>
      <c r="I44" s="136"/>
      <c r="J44" s="136"/>
      <c r="K44" s="136">
        <f>'実質公債費比率（分子）の構造'!N$50</f>
        <v>18</v>
      </c>
      <c r="L44" s="136"/>
      <c r="M44" s="136"/>
      <c r="N44" s="136">
        <f>'実質公債費比率（分子）の構造'!O$50</f>
        <v>35</v>
      </c>
      <c r="O44" s="136"/>
      <c r="P44" s="136"/>
    </row>
    <row r="45" spans="1:16">
      <c r="A45" s="136" t="s">
        <v>53</v>
      </c>
      <c r="B45" s="136">
        <f>'実質公債費比率（分子）の構造'!K$49</f>
        <v>117</v>
      </c>
      <c r="C45" s="136"/>
      <c r="D45" s="136"/>
      <c r="E45" s="136">
        <f>'実質公債費比率（分子）の構造'!L$49</f>
        <v>119</v>
      </c>
      <c r="F45" s="136"/>
      <c r="G45" s="136"/>
      <c r="H45" s="136">
        <f>'実質公債費比率（分子）の構造'!M$49</f>
        <v>86</v>
      </c>
      <c r="I45" s="136"/>
      <c r="J45" s="136"/>
      <c r="K45" s="136">
        <f>'実質公債費比率（分子）の構造'!N$49</f>
        <v>73</v>
      </c>
      <c r="L45" s="136"/>
      <c r="M45" s="136"/>
      <c r="N45" s="136">
        <f>'実質公債費比率（分子）の構造'!O$49</f>
        <v>71</v>
      </c>
      <c r="O45" s="136"/>
      <c r="P45" s="136"/>
    </row>
    <row r="46" spans="1:16">
      <c r="A46" s="136" t="s">
        <v>54</v>
      </c>
      <c r="B46" s="136">
        <f>'実質公債費比率（分子）の構造'!K$48</f>
        <v>400</v>
      </c>
      <c r="C46" s="136"/>
      <c r="D46" s="136"/>
      <c r="E46" s="136">
        <f>'実質公債費比率（分子）の構造'!L$48</f>
        <v>382</v>
      </c>
      <c r="F46" s="136"/>
      <c r="G46" s="136"/>
      <c r="H46" s="136">
        <f>'実質公債費比率（分子）の構造'!M$48</f>
        <v>233</v>
      </c>
      <c r="I46" s="136"/>
      <c r="J46" s="136"/>
      <c r="K46" s="136">
        <f>'実質公債費比率（分子）の構造'!N$48</f>
        <v>162</v>
      </c>
      <c r="L46" s="136"/>
      <c r="M46" s="136"/>
      <c r="N46" s="136">
        <f>'実質公債費比率（分子）の構造'!O$48</f>
        <v>143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1599</v>
      </c>
      <c r="C49" s="136"/>
      <c r="D49" s="136"/>
      <c r="E49" s="136">
        <f>'実質公債費比率（分子）の構造'!L$45</f>
        <v>1363</v>
      </c>
      <c r="F49" s="136"/>
      <c r="G49" s="136"/>
      <c r="H49" s="136">
        <f>'実質公債費比率（分子）の構造'!M$45</f>
        <v>1377</v>
      </c>
      <c r="I49" s="136"/>
      <c r="J49" s="136"/>
      <c r="K49" s="136">
        <f>'実質公債費比率（分子）の構造'!N$45</f>
        <v>1277</v>
      </c>
      <c r="L49" s="136"/>
      <c r="M49" s="136"/>
      <c r="N49" s="136">
        <f>'実質公債費比率（分子）の構造'!O$45</f>
        <v>1207</v>
      </c>
      <c r="O49" s="136"/>
      <c r="P49" s="136"/>
    </row>
    <row r="50" spans="1:16">
      <c r="A50" s="136" t="s">
        <v>58</v>
      </c>
      <c r="B50" s="136" t="e">
        <f>NA()</f>
        <v>#N/A</v>
      </c>
      <c r="C50" s="136">
        <f>IF(ISNUMBER('実質公債費比率（分子）の構造'!K$53),'実質公債費比率（分子）の構造'!K$53,NA())</f>
        <v>294</v>
      </c>
      <c r="D50" s="136" t="e">
        <f>NA()</f>
        <v>#N/A</v>
      </c>
      <c r="E50" s="136" t="e">
        <f>NA()</f>
        <v>#N/A</v>
      </c>
      <c r="F50" s="136">
        <f>IF(ISNUMBER('実質公債費比率（分子）の構造'!L$53),'実質公債費比率（分子）の構造'!L$53,NA())</f>
        <v>108</v>
      </c>
      <c r="G50" s="136" t="e">
        <f>NA()</f>
        <v>#N/A</v>
      </c>
      <c r="H50" s="136" t="e">
        <f>NA()</f>
        <v>#N/A</v>
      </c>
      <c r="I50" s="136">
        <f>IF(ISNUMBER('実質公債費比率（分子）の構造'!M$53),'実質公債費比率（分子）の構造'!M$53,NA())</f>
        <v>-9</v>
      </c>
      <c r="J50" s="136" t="e">
        <f>NA()</f>
        <v>#N/A</v>
      </c>
      <c r="K50" s="136" t="e">
        <f>NA()</f>
        <v>#N/A</v>
      </c>
      <c r="L50" s="136">
        <f>IF(ISNUMBER('実質公債費比率（分子）の構造'!N$53),'実質公債費比率（分子）の構造'!N$53,NA())</f>
        <v>-160</v>
      </c>
      <c r="M50" s="136" t="e">
        <f>NA()</f>
        <v>#N/A</v>
      </c>
      <c r="N50" s="136" t="e">
        <f>NA()</f>
        <v>#N/A</v>
      </c>
      <c r="O50" s="136">
        <f>IF(ISNUMBER('実質公債費比率（分子）の構造'!O$53),'実質公債費比率（分子）の構造'!O$53,NA())</f>
        <v>-65</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12795</v>
      </c>
      <c r="E56" s="135"/>
      <c r="F56" s="135"/>
      <c r="G56" s="135">
        <f>'将来負担比率（分子）の構造'!J$51</f>
        <v>13138</v>
      </c>
      <c r="H56" s="135"/>
      <c r="I56" s="135"/>
      <c r="J56" s="135">
        <f>'将来負担比率（分子）の構造'!K$51</f>
        <v>13512</v>
      </c>
      <c r="K56" s="135"/>
      <c r="L56" s="135"/>
      <c r="M56" s="135">
        <f>'将来負担比率（分子）の構造'!L$51</f>
        <v>13659</v>
      </c>
      <c r="N56" s="135"/>
      <c r="O56" s="135"/>
      <c r="P56" s="135">
        <f>'将来負担比率（分子）の構造'!M$51</f>
        <v>13637</v>
      </c>
    </row>
    <row r="57" spans="1:16">
      <c r="A57" s="135" t="s">
        <v>34</v>
      </c>
      <c r="B57" s="135"/>
      <c r="C57" s="135"/>
      <c r="D57" s="135">
        <f>'将来負担比率（分子）の構造'!I$50</f>
        <v>3815</v>
      </c>
      <c r="E57" s="135"/>
      <c r="F57" s="135"/>
      <c r="G57" s="135">
        <f>'将来負担比率（分子）の構造'!J$50</f>
        <v>3063</v>
      </c>
      <c r="H57" s="135"/>
      <c r="I57" s="135"/>
      <c r="J57" s="135">
        <f>'将来負担比率（分子）の構造'!K$50</f>
        <v>2691</v>
      </c>
      <c r="K57" s="135"/>
      <c r="L57" s="135"/>
      <c r="M57" s="135">
        <f>'将来負担比率（分子）の構造'!L$50</f>
        <v>2398</v>
      </c>
      <c r="N57" s="135"/>
      <c r="O57" s="135"/>
      <c r="P57" s="135">
        <f>'将来負担比率（分子）の構造'!M$50</f>
        <v>2333</v>
      </c>
    </row>
    <row r="58" spans="1:16">
      <c r="A58" s="135" t="s">
        <v>33</v>
      </c>
      <c r="B58" s="135"/>
      <c r="C58" s="135"/>
      <c r="D58" s="135">
        <f>'将来負担比率（分子）の構造'!I$49</f>
        <v>4946</v>
      </c>
      <c r="E58" s="135"/>
      <c r="F58" s="135"/>
      <c r="G58" s="135">
        <f>'将来負担比率（分子）の構造'!J$49</f>
        <v>4704</v>
      </c>
      <c r="H58" s="135"/>
      <c r="I58" s="135"/>
      <c r="J58" s="135">
        <f>'将来負担比率（分子）の構造'!K$49</f>
        <v>4686</v>
      </c>
      <c r="K58" s="135"/>
      <c r="L58" s="135"/>
      <c r="M58" s="135">
        <f>'将来負担比率（分子）の構造'!L$49</f>
        <v>4802</v>
      </c>
      <c r="N58" s="135"/>
      <c r="O58" s="135"/>
      <c r="P58" s="135">
        <f>'将来負担比率（分子）の構造'!M$49</f>
        <v>4629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3774</v>
      </c>
      <c r="C62" s="135"/>
      <c r="D62" s="135"/>
      <c r="E62" s="135">
        <f>'将来負担比率（分子）の構造'!J$45</f>
        <v>3694</v>
      </c>
      <c r="F62" s="135"/>
      <c r="G62" s="135"/>
      <c r="H62" s="135">
        <f>'将来負担比率（分子）の構造'!K$45</f>
        <v>3525</v>
      </c>
      <c r="I62" s="135"/>
      <c r="J62" s="135"/>
      <c r="K62" s="135">
        <f>'将来負担比率（分子）の構造'!L$45</f>
        <v>3473</v>
      </c>
      <c r="L62" s="135"/>
      <c r="M62" s="135"/>
      <c r="N62" s="135">
        <f>'将来負担比率（分子）の構造'!M$45</f>
        <v>3190</v>
      </c>
      <c r="O62" s="135"/>
      <c r="P62" s="135"/>
    </row>
    <row r="63" spans="1:16">
      <c r="A63" s="135" t="s">
        <v>27</v>
      </c>
      <c r="B63" s="135">
        <f>'将来負担比率（分子）の構造'!I$44</f>
        <v>711</v>
      </c>
      <c r="C63" s="135"/>
      <c r="D63" s="135"/>
      <c r="E63" s="135">
        <f>'将来負担比率（分子）の構造'!J$44</f>
        <v>581</v>
      </c>
      <c r="F63" s="135"/>
      <c r="G63" s="135"/>
      <c r="H63" s="135">
        <f>'将来負担比率（分子）の構造'!K$44</f>
        <v>499</v>
      </c>
      <c r="I63" s="135"/>
      <c r="J63" s="135"/>
      <c r="K63" s="135">
        <f>'将来負担比率（分子）の構造'!L$44</f>
        <v>434</v>
      </c>
      <c r="L63" s="135"/>
      <c r="M63" s="135"/>
      <c r="N63" s="135">
        <f>'将来負担比率（分子）の構造'!M$44</f>
        <v>376</v>
      </c>
      <c r="O63" s="135"/>
      <c r="P63" s="135"/>
    </row>
    <row r="64" spans="1:16">
      <c r="A64" s="135" t="s">
        <v>26</v>
      </c>
      <c r="B64" s="135">
        <f>'将来負担比率（分子）の構造'!I$43</f>
        <v>2533</v>
      </c>
      <c r="C64" s="135"/>
      <c r="D64" s="135"/>
      <c r="E64" s="135">
        <f>'将来負担比率（分子）の構造'!J$43</f>
        <v>2205</v>
      </c>
      <c r="F64" s="135"/>
      <c r="G64" s="135"/>
      <c r="H64" s="135">
        <f>'将来負担比率（分子）の構造'!K$43</f>
        <v>1769</v>
      </c>
      <c r="I64" s="135"/>
      <c r="J64" s="135"/>
      <c r="K64" s="135">
        <f>'将来負担比率（分子）の構造'!L$43</f>
        <v>1490</v>
      </c>
      <c r="L64" s="135"/>
      <c r="M64" s="135"/>
      <c r="N64" s="135">
        <f>'将来負担比率（分子）の構造'!M$43</f>
        <v>1413</v>
      </c>
      <c r="O64" s="135"/>
      <c r="P64" s="135"/>
    </row>
    <row r="65" spans="1:16">
      <c r="A65" s="135" t="s">
        <v>25</v>
      </c>
      <c r="B65" s="135">
        <f>'将来負担比率（分子）の構造'!I$42</f>
        <v>338</v>
      </c>
      <c r="C65" s="135"/>
      <c r="D65" s="135"/>
      <c r="E65" s="135">
        <f>'将来負担比率（分子）の構造'!J$42</f>
        <v>474</v>
      </c>
      <c r="F65" s="135"/>
      <c r="G65" s="135"/>
      <c r="H65" s="135">
        <f>'将来負担比率（分子）の構造'!K$42</f>
        <v>520</v>
      </c>
      <c r="I65" s="135"/>
      <c r="J65" s="135"/>
      <c r="K65" s="135">
        <f>'将来負担比率（分子）の構造'!L$42</f>
        <v>672</v>
      </c>
      <c r="L65" s="135"/>
      <c r="M65" s="135"/>
      <c r="N65" s="135">
        <f>'将来負担比率（分子）の構造'!M$42</f>
        <v>668</v>
      </c>
      <c r="O65" s="135"/>
      <c r="P65" s="135"/>
    </row>
    <row r="66" spans="1:16">
      <c r="A66" s="135" t="s">
        <v>24</v>
      </c>
      <c r="B66" s="135">
        <f>'将来負担比率（分子）の構造'!I$41</f>
        <v>12780</v>
      </c>
      <c r="C66" s="135"/>
      <c r="D66" s="135"/>
      <c r="E66" s="135">
        <f>'将来負担比率（分子）の構造'!J$41</f>
        <v>13357</v>
      </c>
      <c r="F66" s="135"/>
      <c r="G66" s="135"/>
      <c r="H66" s="135">
        <f>'将来負担比率（分子）の構造'!K$41</f>
        <v>13887</v>
      </c>
      <c r="I66" s="135"/>
      <c r="J66" s="135"/>
      <c r="K66" s="135">
        <f>'将来負担比率（分子）の構造'!L$41</f>
        <v>14229</v>
      </c>
      <c r="L66" s="135"/>
      <c r="M66" s="135"/>
      <c r="N66" s="135">
        <f>'将来負担比率（分子）の構造'!M$41</f>
        <v>14307</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10015456</v>
      </c>
      <c r="S5" s="613"/>
      <c r="T5" s="613"/>
      <c r="U5" s="613"/>
      <c r="V5" s="613"/>
      <c r="W5" s="613"/>
      <c r="X5" s="613"/>
      <c r="Y5" s="614"/>
      <c r="Z5" s="615">
        <v>35.6</v>
      </c>
      <c r="AA5" s="615"/>
      <c r="AB5" s="615"/>
      <c r="AC5" s="615"/>
      <c r="AD5" s="616">
        <v>9171764</v>
      </c>
      <c r="AE5" s="616"/>
      <c r="AF5" s="616"/>
      <c r="AG5" s="616"/>
      <c r="AH5" s="616"/>
      <c r="AI5" s="616"/>
      <c r="AJ5" s="616"/>
      <c r="AK5" s="616"/>
      <c r="AL5" s="617">
        <v>67.7</v>
      </c>
      <c r="AM5" s="618"/>
      <c r="AN5" s="618"/>
      <c r="AO5" s="619"/>
      <c r="AP5" s="609" t="s">
        <v>207</v>
      </c>
      <c r="AQ5" s="610"/>
      <c r="AR5" s="610"/>
      <c r="AS5" s="610"/>
      <c r="AT5" s="610"/>
      <c r="AU5" s="610"/>
      <c r="AV5" s="610"/>
      <c r="AW5" s="610"/>
      <c r="AX5" s="610"/>
      <c r="AY5" s="610"/>
      <c r="AZ5" s="610"/>
      <c r="BA5" s="610"/>
      <c r="BB5" s="610"/>
      <c r="BC5" s="610"/>
      <c r="BD5" s="610"/>
      <c r="BE5" s="610"/>
      <c r="BF5" s="611"/>
      <c r="BG5" s="623">
        <v>9171760</v>
      </c>
      <c r="BH5" s="624"/>
      <c r="BI5" s="624"/>
      <c r="BJ5" s="624"/>
      <c r="BK5" s="624"/>
      <c r="BL5" s="624"/>
      <c r="BM5" s="624"/>
      <c r="BN5" s="625"/>
      <c r="BO5" s="626">
        <v>91.6</v>
      </c>
      <c r="BP5" s="626"/>
      <c r="BQ5" s="626"/>
      <c r="BR5" s="626"/>
      <c r="BS5" s="627">
        <v>24717</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126201</v>
      </c>
      <c r="S6" s="624"/>
      <c r="T6" s="624"/>
      <c r="U6" s="624"/>
      <c r="V6" s="624"/>
      <c r="W6" s="624"/>
      <c r="X6" s="624"/>
      <c r="Y6" s="625"/>
      <c r="Z6" s="626">
        <v>0.4</v>
      </c>
      <c r="AA6" s="626"/>
      <c r="AB6" s="626"/>
      <c r="AC6" s="626"/>
      <c r="AD6" s="627">
        <v>126201</v>
      </c>
      <c r="AE6" s="627"/>
      <c r="AF6" s="627"/>
      <c r="AG6" s="627"/>
      <c r="AH6" s="627"/>
      <c r="AI6" s="627"/>
      <c r="AJ6" s="627"/>
      <c r="AK6" s="627"/>
      <c r="AL6" s="628">
        <v>0.9</v>
      </c>
      <c r="AM6" s="629"/>
      <c r="AN6" s="629"/>
      <c r="AO6" s="630"/>
      <c r="AP6" s="620" t="s">
        <v>212</v>
      </c>
      <c r="AQ6" s="621"/>
      <c r="AR6" s="621"/>
      <c r="AS6" s="621"/>
      <c r="AT6" s="621"/>
      <c r="AU6" s="621"/>
      <c r="AV6" s="621"/>
      <c r="AW6" s="621"/>
      <c r="AX6" s="621"/>
      <c r="AY6" s="621"/>
      <c r="AZ6" s="621"/>
      <c r="BA6" s="621"/>
      <c r="BB6" s="621"/>
      <c r="BC6" s="621"/>
      <c r="BD6" s="621"/>
      <c r="BE6" s="621"/>
      <c r="BF6" s="622"/>
      <c r="BG6" s="623">
        <v>9171760</v>
      </c>
      <c r="BH6" s="624"/>
      <c r="BI6" s="624"/>
      <c r="BJ6" s="624"/>
      <c r="BK6" s="624"/>
      <c r="BL6" s="624"/>
      <c r="BM6" s="624"/>
      <c r="BN6" s="625"/>
      <c r="BO6" s="626">
        <v>91.6</v>
      </c>
      <c r="BP6" s="626"/>
      <c r="BQ6" s="626"/>
      <c r="BR6" s="626"/>
      <c r="BS6" s="627">
        <v>24717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287490</v>
      </c>
      <c r="CS6" s="624"/>
      <c r="CT6" s="624"/>
      <c r="CU6" s="624"/>
      <c r="CV6" s="624"/>
      <c r="CW6" s="624"/>
      <c r="CX6" s="624"/>
      <c r="CY6" s="625"/>
      <c r="CZ6" s="626">
        <v>1</v>
      </c>
      <c r="DA6" s="626"/>
      <c r="DB6" s="626"/>
      <c r="DC6" s="626"/>
      <c r="DD6" s="632" t="s">
        <v>214</v>
      </c>
      <c r="DE6" s="624"/>
      <c r="DF6" s="624"/>
      <c r="DG6" s="624"/>
      <c r="DH6" s="624"/>
      <c r="DI6" s="624"/>
      <c r="DJ6" s="624"/>
      <c r="DK6" s="624"/>
      <c r="DL6" s="624"/>
      <c r="DM6" s="624"/>
      <c r="DN6" s="624"/>
      <c r="DO6" s="624"/>
      <c r="DP6" s="625"/>
      <c r="DQ6" s="632">
        <v>287490</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53365</v>
      </c>
      <c r="S7" s="624"/>
      <c r="T7" s="624"/>
      <c r="U7" s="624"/>
      <c r="V7" s="624"/>
      <c r="W7" s="624"/>
      <c r="X7" s="624"/>
      <c r="Y7" s="625"/>
      <c r="Z7" s="626">
        <v>0.2</v>
      </c>
      <c r="AA7" s="626"/>
      <c r="AB7" s="626"/>
      <c r="AC7" s="626"/>
      <c r="AD7" s="627">
        <v>53365</v>
      </c>
      <c r="AE7" s="627"/>
      <c r="AF7" s="627"/>
      <c r="AG7" s="627"/>
      <c r="AH7" s="627"/>
      <c r="AI7" s="627"/>
      <c r="AJ7" s="627"/>
      <c r="AK7" s="627"/>
      <c r="AL7" s="628">
        <v>0.4</v>
      </c>
      <c r="AM7" s="629"/>
      <c r="AN7" s="629"/>
      <c r="AO7" s="630"/>
      <c r="AP7" s="620" t="s">
        <v>216</v>
      </c>
      <c r="AQ7" s="621"/>
      <c r="AR7" s="621"/>
      <c r="AS7" s="621"/>
      <c r="AT7" s="621"/>
      <c r="AU7" s="621"/>
      <c r="AV7" s="621"/>
      <c r="AW7" s="621"/>
      <c r="AX7" s="621"/>
      <c r="AY7" s="621"/>
      <c r="AZ7" s="621"/>
      <c r="BA7" s="621"/>
      <c r="BB7" s="621"/>
      <c r="BC7" s="621"/>
      <c r="BD7" s="621"/>
      <c r="BE7" s="621"/>
      <c r="BF7" s="622"/>
      <c r="BG7" s="623">
        <v>4088288</v>
      </c>
      <c r="BH7" s="624"/>
      <c r="BI7" s="624"/>
      <c r="BJ7" s="624"/>
      <c r="BK7" s="624"/>
      <c r="BL7" s="624"/>
      <c r="BM7" s="624"/>
      <c r="BN7" s="625"/>
      <c r="BO7" s="626">
        <v>40.799999999999997</v>
      </c>
      <c r="BP7" s="626"/>
      <c r="BQ7" s="626"/>
      <c r="BR7" s="626"/>
      <c r="BS7" s="627">
        <v>24717</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2967053</v>
      </c>
      <c r="CS7" s="624"/>
      <c r="CT7" s="624"/>
      <c r="CU7" s="624"/>
      <c r="CV7" s="624"/>
      <c r="CW7" s="624"/>
      <c r="CX7" s="624"/>
      <c r="CY7" s="625"/>
      <c r="CZ7" s="626">
        <v>10.8</v>
      </c>
      <c r="DA7" s="626"/>
      <c r="DB7" s="626"/>
      <c r="DC7" s="626"/>
      <c r="DD7" s="632">
        <v>62283</v>
      </c>
      <c r="DE7" s="624"/>
      <c r="DF7" s="624"/>
      <c r="DG7" s="624"/>
      <c r="DH7" s="624"/>
      <c r="DI7" s="624"/>
      <c r="DJ7" s="624"/>
      <c r="DK7" s="624"/>
      <c r="DL7" s="624"/>
      <c r="DM7" s="624"/>
      <c r="DN7" s="624"/>
      <c r="DO7" s="624"/>
      <c r="DP7" s="625"/>
      <c r="DQ7" s="632">
        <v>2706193</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64295</v>
      </c>
      <c r="S8" s="624"/>
      <c r="T8" s="624"/>
      <c r="U8" s="624"/>
      <c r="V8" s="624"/>
      <c r="W8" s="624"/>
      <c r="X8" s="624"/>
      <c r="Y8" s="625"/>
      <c r="Z8" s="626">
        <v>0.2</v>
      </c>
      <c r="AA8" s="626"/>
      <c r="AB8" s="626"/>
      <c r="AC8" s="626"/>
      <c r="AD8" s="627">
        <v>64295</v>
      </c>
      <c r="AE8" s="627"/>
      <c r="AF8" s="627"/>
      <c r="AG8" s="627"/>
      <c r="AH8" s="627"/>
      <c r="AI8" s="627"/>
      <c r="AJ8" s="627"/>
      <c r="AK8" s="627"/>
      <c r="AL8" s="628">
        <v>0.5</v>
      </c>
      <c r="AM8" s="629"/>
      <c r="AN8" s="629"/>
      <c r="AO8" s="630"/>
      <c r="AP8" s="620" t="s">
        <v>219</v>
      </c>
      <c r="AQ8" s="621"/>
      <c r="AR8" s="621"/>
      <c r="AS8" s="621"/>
      <c r="AT8" s="621"/>
      <c r="AU8" s="621"/>
      <c r="AV8" s="621"/>
      <c r="AW8" s="621"/>
      <c r="AX8" s="621"/>
      <c r="AY8" s="621"/>
      <c r="AZ8" s="621"/>
      <c r="BA8" s="621"/>
      <c r="BB8" s="621"/>
      <c r="BC8" s="621"/>
      <c r="BD8" s="621"/>
      <c r="BE8" s="621"/>
      <c r="BF8" s="622"/>
      <c r="BG8" s="623">
        <v>112780</v>
      </c>
      <c r="BH8" s="624"/>
      <c r="BI8" s="624"/>
      <c r="BJ8" s="624"/>
      <c r="BK8" s="624"/>
      <c r="BL8" s="624"/>
      <c r="BM8" s="624"/>
      <c r="BN8" s="625"/>
      <c r="BO8" s="626">
        <v>1.1000000000000001</v>
      </c>
      <c r="BP8" s="626"/>
      <c r="BQ8" s="626"/>
      <c r="BR8" s="626"/>
      <c r="BS8" s="632" t="s">
        <v>108</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14835898</v>
      </c>
      <c r="CS8" s="624"/>
      <c r="CT8" s="624"/>
      <c r="CU8" s="624"/>
      <c r="CV8" s="624"/>
      <c r="CW8" s="624"/>
      <c r="CX8" s="624"/>
      <c r="CY8" s="625"/>
      <c r="CZ8" s="626">
        <v>54.1</v>
      </c>
      <c r="DA8" s="626"/>
      <c r="DB8" s="626"/>
      <c r="DC8" s="626"/>
      <c r="DD8" s="632">
        <v>176151</v>
      </c>
      <c r="DE8" s="624"/>
      <c r="DF8" s="624"/>
      <c r="DG8" s="624"/>
      <c r="DH8" s="624"/>
      <c r="DI8" s="624"/>
      <c r="DJ8" s="624"/>
      <c r="DK8" s="624"/>
      <c r="DL8" s="624"/>
      <c r="DM8" s="624"/>
      <c r="DN8" s="624"/>
      <c r="DO8" s="624"/>
      <c r="DP8" s="625"/>
      <c r="DQ8" s="632">
        <v>6940542</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63440</v>
      </c>
      <c r="S9" s="624"/>
      <c r="T9" s="624"/>
      <c r="U9" s="624"/>
      <c r="V9" s="624"/>
      <c r="W9" s="624"/>
      <c r="X9" s="624"/>
      <c r="Y9" s="625"/>
      <c r="Z9" s="626">
        <v>0.2</v>
      </c>
      <c r="AA9" s="626"/>
      <c r="AB9" s="626"/>
      <c r="AC9" s="626"/>
      <c r="AD9" s="627">
        <v>63440</v>
      </c>
      <c r="AE9" s="627"/>
      <c r="AF9" s="627"/>
      <c r="AG9" s="627"/>
      <c r="AH9" s="627"/>
      <c r="AI9" s="627"/>
      <c r="AJ9" s="627"/>
      <c r="AK9" s="627"/>
      <c r="AL9" s="628">
        <v>0.5</v>
      </c>
      <c r="AM9" s="629"/>
      <c r="AN9" s="629"/>
      <c r="AO9" s="630"/>
      <c r="AP9" s="620" t="s">
        <v>222</v>
      </c>
      <c r="AQ9" s="621"/>
      <c r="AR9" s="621"/>
      <c r="AS9" s="621"/>
      <c r="AT9" s="621"/>
      <c r="AU9" s="621"/>
      <c r="AV9" s="621"/>
      <c r="AW9" s="621"/>
      <c r="AX9" s="621"/>
      <c r="AY9" s="621"/>
      <c r="AZ9" s="621"/>
      <c r="BA9" s="621"/>
      <c r="BB9" s="621"/>
      <c r="BC9" s="621"/>
      <c r="BD9" s="621"/>
      <c r="BE9" s="621"/>
      <c r="BF9" s="622"/>
      <c r="BG9" s="623">
        <v>3480979</v>
      </c>
      <c r="BH9" s="624"/>
      <c r="BI9" s="624"/>
      <c r="BJ9" s="624"/>
      <c r="BK9" s="624"/>
      <c r="BL9" s="624"/>
      <c r="BM9" s="624"/>
      <c r="BN9" s="625"/>
      <c r="BO9" s="626">
        <v>34.799999999999997</v>
      </c>
      <c r="BP9" s="626"/>
      <c r="BQ9" s="626"/>
      <c r="BR9" s="626"/>
      <c r="BS9" s="632" t="s">
        <v>108</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1820556</v>
      </c>
      <c r="CS9" s="624"/>
      <c r="CT9" s="624"/>
      <c r="CU9" s="624"/>
      <c r="CV9" s="624"/>
      <c r="CW9" s="624"/>
      <c r="CX9" s="624"/>
      <c r="CY9" s="625"/>
      <c r="CZ9" s="626">
        <v>6.6</v>
      </c>
      <c r="DA9" s="626"/>
      <c r="DB9" s="626"/>
      <c r="DC9" s="626"/>
      <c r="DD9" s="632" t="s">
        <v>108</v>
      </c>
      <c r="DE9" s="624"/>
      <c r="DF9" s="624"/>
      <c r="DG9" s="624"/>
      <c r="DH9" s="624"/>
      <c r="DI9" s="624"/>
      <c r="DJ9" s="624"/>
      <c r="DK9" s="624"/>
      <c r="DL9" s="624"/>
      <c r="DM9" s="624"/>
      <c r="DN9" s="624"/>
      <c r="DO9" s="624"/>
      <c r="DP9" s="625"/>
      <c r="DQ9" s="632">
        <v>1435219</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1615284</v>
      </c>
      <c r="S10" s="624"/>
      <c r="T10" s="624"/>
      <c r="U10" s="624"/>
      <c r="V10" s="624"/>
      <c r="W10" s="624"/>
      <c r="X10" s="624"/>
      <c r="Y10" s="625"/>
      <c r="Z10" s="626">
        <v>5.7</v>
      </c>
      <c r="AA10" s="626"/>
      <c r="AB10" s="626"/>
      <c r="AC10" s="626"/>
      <c r="AD10" s="627">
        <v>1615284</v>
      </c>
      <c r="AE10" s="627"/>
      <c r="AF10" s="627"/>
      <c r="AG10" s="627"/>
      <c r="AH10" s="627"/>
      <c r="AI10" s="627"/>
      <c r="AJ10" s="627"/>
      <c r="AK10" s="627"/>
      <c r="AL10" s="628">
        <v>11.9</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208664</v>
      </c>
      <c r="BH10" s="624"/>
      <c r="BI10" s="624"/>
      <c r="BJ10" s="624"/>
      <c r="BK10" s="624"/>
      <c r="BL10" s="624"/>
      <c r="BM10" s="624"/>
      <c r="BN10" s="625"/>
      <c r="BO10" s="626">
        <v>2.1</v>
      </c>
      <c r="BP10" s="626"/>
      <c r="BQ10" s="626"/>
      <c r="BR10" s="626"/>
      <c r="BS10" s="632" t="s">
        <v>108</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63118</v>
      </c>
      <c r="CS10" s="624"/>
      <c r="CT10" s="624"/>
      <c r="CU10" s="624"/>
      <c r="CV10" s="624"/>
      <c r="CW10" s="624"/>
      <c r="CX10" s="624"/>
      <c r="CY10" s="625"/>
      <c r="CZ10" s="626">
        <v>0.2</v>
      </c>
      <c r="DA10" s="626"/>
      <c r="DB10" s="626"/>
      <c r="DC10" s="626"/>
      <c r="DD10" s="632" t="s">
        <v>108</v>
      </c>
      <c r="DE10" s="624"/>
      <c r="DF10" s="624"/>
      <c r="DG10" s="624"/>
      <c r="DH10" s="624"/>
      <c r="DI10" s="624"/>
      <c r="DJ10" s="624"/>
      <c r="DK10" s="624"/>
      <c r="DL10" s="624"/>
      <c r="DM10" s="624"/>
      <c r="DN10" s="624"/>
      <c r="DO10" s="624"/>
      <c r="DP10" s="625"/>
      <c r="DQ10" s="632">
        <v>35102</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285865</v>
      </c>
      <c r="BH11" s="624"/>
      <c r="BI11" s="624"/>
      <c r="BJ11" s="624"/>
      <c r="BK11" s="624"/>
      <c r="BL11" s="624"/>
      <c r="BM11" s="624"/>
      <c r="BN11" s="625"/>
      <c r="BO11" s="626">
        <v>2.9</v>
      </c>
      <c r="BP11" s="626"/>
      <c r="BQ11" s="626"/>
      <c r="BR11" s="626"/>
      <c r="BS11" s="632">
        <v>24717</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69073</v>
      </c>
      <c r="CS11" s="624"/>
      <c r="CT11" s="624"/>
      <c r="CU11" s="624"/>
      <c r="CV11" s="624"/>
      <c r="CW11" s="624"/>
      <c r="CX11" s="624"/>
      <c r="CY11" s="625"/>
      <c r="CZ11" s="626">
        <v>0.3</v>
      </c>
      <c r="DA11" s="626"/>
      <c r="DB11" s="626"/>
      <c r="DC11" s="626"/>
      <c r="DD11" s="632">
        <v>34145</v>
      </c>
      <c r="DE11" s="624"/>
      <c r="DF11" s="624"/>
      <c r="DG11" s="624"/>
      <c r="DH11" s="624"/>
      <c r="DI11" s="624"/>
      <c r="DJ11" s="624"/>
      <c r="DK11" s="624"/>
      <c r="DL11" s="624"/>
      <c r="DM11" s="624"/>
      <c r="DN11" s="624"/>
      <c r="DO11" s="624"/>
      <c r="DP11" s="625"/>
      <c r="DQ11" s="632">
        <v>36307</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4450050</v>
      </c>
      <c r="BH12" s="624"/>
      <c r="BI12" s="624"/>
      <c r="BJ12" s="624"/>
      <c r="BK12" s="624"/>
      <c r="BL12" s="624"/>
      <c r="BM12" s="624"/>
      <c r="BN12" s="625"/>
      <c r="BO12" s="626">
        <v>44.4</v>
      </c>
      <c r="BP12" s="626"/>
      <c r="BQ12" s="626"/>
      <c r="BR12" s="626"/>
      <c r="BS12" s="632" t="s">
        <v>108</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249108</v>
      </c>
      <c r="CS12" s="624"/>
      <c r="CT12" s="624"/>
      <c r="CU12" s="624"/>
      <c r="CV12" s="624"/>
      <c r="CW12" s="624"/>
      <c r="CX12" s="624"/>
      <c r="CY12" s="625"/>
      <c r="CZ12" s="626">
        <v>0.9</v>
      </c>
      <c r="DA12" s="626"/>
      <c r="DB12" s="626"/>
      <c r="DC12" s="626"/>
      <c r="DD12" s="632" t="s">
        <v>108</v>
      </c>
      <c r="DE12" s="624"/>
      <c r="DF12" s="624"/>
      <c r="DG12" s="624"/>
      <c r="DH12" s="624"/>
      <c r="DI12" s="624"/>
      <c r="DJ12" s="624"/>
      <c r="DK12" s="624"/>
      <c r="DL12" s="624"/>
      <c r="DM12" s="624"/>
      <c r="DN12" s="624"/>
      <c r="DO12" s="624"/>
      <c r="DP12" s="625"/>
      <c r="DQ12" s="632">
        <v>232079</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56663</v>
      </c>
      <c r="S13" s="624"/>
      <c r="T13" s="624"/>
      <c r="U13" s="624"/>
      <c r="V13" s="624"/>
      <c r="W13" s="624"/>
      <c r="X13" s="624"/>
      <c r="Y13" s="625"/>
      <c r="Z13" s="626">
        <v>0.2</v>
      </c>
      <c r="AA13" s="626"/>
      <c r="AB13" s="626"/>
      <c r="AC13" s="626"/>
      <c r="AD13" s="627">
        <v>56663</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4126815</v>
      </c>
      <c r="BH13" s="624"/>
      <c r="BI13" s="624"/>
      <c r="BJ13" s="624"/>
      <c r="BK13" s="624"/>
      <c r="BL13" s="624"/>
      <c r="BM13" s="624"/>
      <c r="BN13" s="625"/>
      <c r="BO13" s="626">
        <v>41.2</v>
      </c>
      <c r="BP13" s="626"/>
      <c r="BQ13" s="626"/>
      <c r="BR13" s="626"/>
      <c r="BS13" s="632" t="s">
        <v>108</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2236005</v>
      </c>
      <c r="CS13" s="624"/>
      <c r="CT13" s="624"/>
      <c r="CU13" s="624"/>
      <c r="CV13" s="624"/>
      <c r="CW13" s="624"/>
      <c r="CX13" s="624"/>
      <c r="CY13" s="625"/>
      <c r="CZ13" s="626">
        <v>8.1999999999999993</v>
      </c>
      <c r="DA13" s="626"/>
      <c r="DB13" s="626"/>
      <c r="DC13" s="626"/>
      <c r="DD13" s="632">
        <v>1037854</v>
      </c>
      <c r="DE13" s="624"/>
      <c r="DF13" s="624"/>
      <c r="DG13" s="624"/>
      <c r="DH13" s="624"/>
      <c r="DI13" s="624"/>
      <c r="DJ13" s="624"/>
      <c r="DK13" s="624"/>
      <c r="DL13" s="624"/>
      <c r="DM13" s="624"/>
      <c r="DN13" s="624"/>
      <c r="DO13" s="624"/>
      <c r="DP13" s="625"/>
      <c r="DQ13" s="632">
        <v>1216984</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108876</v>
      </c>
      <c r="BH14" s="624"/>
      <c r="BI14" s="624"/>
      <c r="BJ14" s="624"/>
      <c r="BK14" s="624"/>
      <c r="BL14" s="624"/>
      <c r="BM14" s="624"/>
      <c r="BN14" s="625"/>
      <c r="BO14" s="626">
        <v>1.1000000000000001</v>
      </c>
      <c r="BP14" s="626"/>
      <c r="BQ14" s="626"/>
      <c r="BR14" s="626"/>
      <c r="BS14" s="632" t="s">
        <v>108</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972482</v>
      </c>
      <c r="CS14" s="624"/>
      <c r="CT14" s="624"/>
      <c r="CU14" s="624"/>
      <c r="CV14" s="624"/>
      <c r="CW14" s="624"/>
      <c r="CX14" s="624"/>
      <c r="CY14" s="625"/>
      <c r="CZ14" s="626">
        <v>3.5</v>
      </c>
      <c r="DA14" s="626"/>
      <c r="DB14" s="626"/>
      <c r="DC14" s="626"/>
      <c r="DD14" s="632">
        <v>38178</v>
      </c>
      <c r="DE14" s="624"/>
      <c r="DF14" s="624"/>
      <c r="DG14" s="624"/>
      <c r="DH14" s="624"/>
      <c r="DI14" s="624"/>
      <c r="DJ14" s="624"/>
      <c r="DK14" s="624"/>
      <c r="DL14" s="624"/>
      <c r="DM14" s="624"/>
      <c r="DN14" s="624"/>
      <c r="DO14" s="624"/>
      <c r="DP14" s="625"/>
      <c r="DQ14" s="632">
        <v>549835</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66551</v>
      </c>
      <c r="S15" s="624"/>
      <c r="T15" s="624"/>
      <c r="U15" s="624"/>
      <c r="V15" s="624"/>
      <c r="W15" s="624"/>
      <c r="X15" s="624"/>
      <c r="Y15" s="625"/>
      <c r="Z15" s="626">
        <v>0.2</v>
      </c>
      <c r="AA15" s="626"/>
      <c r="AB15" s="626"/>
      <c r="AC15" s="626"/>
      <c r="AD15" s="627">
        <v>66551</v>
      </c>
      <c r="AE15" s="627"/>
      <c r="AF15" s="627"/>
      <c r="AG15" s="627"/>
      <c r="AH15" s="627"/>
      <c r="AI15" s="627"/>
      <c r="AJ15" s="627"/>
      <c r="AK15" s="627"/>
      <c r="AL15" s="628">
        <v>0.5</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524546</v>
      </c>
      <c r="BH15" s="624"/>
      <c r="BI15" s="624"/>
      <c r="BJ15" s="624"/>
      <c r="BK15" s="624"/>
      <c r="BL15" s="624"/>
      <c r="BM15" s="624"/>
      <c r="BN15" s="625"/>
      <c r="BO15" s="626">
        <v>5.2</v>
      </c>
      <c r="BP15" s="626"/>
      <c r="BQ15" s="626"/>
      <c r="BR15" s="626"/>
      <c r="BS15" s="632" t="s">
        <v>108</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2720882</v>
      </c>
      <c r="CS15" s="624"/>
      <c r="CT15" s="624"/>
      <c r="CU15" s="624"/>
      <c r="CV15" s="624"/>
      <c r="CW15" s="624"/>
      <c r="CX15" s="624"/>
      <c r="CY15" s="625"/>
      <c r="CZ15" s="626">
        <v>9.9</v>
      </c>
      <c r="DA15" s="626"/>
      <c r="DB15" s="626"/>
      <c r="DC15" s="626"/>
      <c r="DD15" s="632">
        <v>413468</v>
      </c>
      <c r="DE15" s="624"/>
      <c r="DF15" s="624"/>
      <c r="DG15" s="624"/>
      <c r="DH15" s="624"/>
      <c r="DI15" s="624"/>
      <c r="DJ15" s="624"/>
      <c r="DK15" s="624"/>
      <c r="DL15" s="624"/>
      <c r="DM15" s="624"/>
      <c r="DN15" s="624"/>
      <c r="DO15" s="624"/>
      <c r="DP15" s="625"/>
      <c r="DQ15" s="632">
        <v>2335255</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1977024</v>
      </c>
      <c r="S16" s="624"/>
      <c r="T16" s="624"/>
      <c r="U16" s="624"/>
      <c r="V16" s="624"/>
      <c r="W16" s="624"/>
      <c r="X16" s="624"/>
      <c r="Y16" s="625"/>
      <c r="Z16" s="626">
        <v>7</v>
      </c>
      <c r="AA16" s="626"/>
      <c r="AB16" s="626"/>
      <c r="AC16" s="626"/>
      <c r="AD16" s="627">
        <v>1796004</v>
      </c>
      <c r="AE16" s="627"/>
      <c r="AF16" s="627"/>
      <c r="AG16" s="627"/>
      <c r="AH16" s="627"/>
      <c r="AI16" s="627"/>
      <c r="AJ16" s="627"/>
      <c r="AK16" s="627"/>
      <c r="AL16" s="628">
        <v>13.3</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1796004</v>
      </c>
      <c r="S17" s="624"/>
      <c r="T17" s="624"/>
      <c r="U17" s="624"/>
      <c r="V17" s="624"/>
      <c r="W17" s="624"/>
      <c r="X17" s="624"/>
      <c r="Y17" s="625"/>
      <c r="Z17" s="626">
        <v>6.4</v>
      </c>
      <c r="AA17" s="626"/>
      <c r="AB17" s="626"/>
      <c r="AC17" s="626"/>
      <c r="AD17" s="627">
        <v>1796004</v>
      </c>
      <c r="AE17" s="627"/>
      <c r="AF17" s="627"/>
      <c r="AG17" s="627"/>
      <c r="AH17" s="627"/>
      <c r="AI17" s="627"/>
      <c r="AJ17" s="627"/>
      <c r="AK17" s="627"/>
      <c r="AL17" s="628">
        <v>13.3</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1203813</v>
      </c>
      <c r="CS17" s="624"/>
      <c r="CT17" s="624"/>
      <c r="CU17" s="624"/>
      <c r="CV17" s="624"/>
      <c r="CW17" s="624"/>
      <c r="CX17" s="624"/>
      <c r="CY17" s="625"/>
      <c r="CZ17" s="626">
        <v>4.4000000000000004</v>
      </c>
      <c r="DA17" s="626"/>
      <c r="DB17" s="626"/>
      <c r="DC17" s="626"/>
      <c r="DD17" s="632" t="s">
        <v>108</v>
      </c>
      <c r="DE17" s="624"/>
      <c r="DF17" s="624"/>
      <c r="DG17" s="624"/>
      <c r="DH17" s="624"/>
      <c r="DI17" s="624"/>
      <c r="DJ17" s="624"/>
      <c r="DK17" s="624"/>
      <c r="DL17" s="624"/>
      <c r="DM17" s="624"/>
      <c r="DN17" s="624"/>
      <c r="DO17" s="624"/>
      <c r="DP17" s="625"/>
      <c r="DQ17" s="632">
        <v>1142816</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180990</v>
      </c>
      <c r="S18" s="624"/>
      <c r="T18" s="624"/>
      <c r="U18" s="624"/>
      <c r="V18" s="624"/>
      <c r="W18" s="624"/>
      <c r="X18" s="624"/>
      <c r="Y18" s="625"/>
      <c r="Z18" s="626">
        <v>0.6</v>
      </c>
      <c r="AA18" s="626"/>
      <c r="AB18" s="626"/>
      <c r="AC18" s="626"/>
      <c r="AD18" s="627" t="s">
        <v>108</v>
      </c>
      <c r="AE18" s="627"/>
      <c r="AF18" s="627"/>
      <c r="AG18" s="627"/>
      <c r="AH18" s="627"/>
      <c r="AI18" s="627"/>
      <c r="AJ18" s="627"/>
      <c r="AK18" s="627"/>
      <c r="AL18" s="628" t="s">
        <v>108</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30</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843696</v>
      </c>
      <c r="BH19" s="624"/>
      <c r="BI19" s="624"/>
      <c r="BJ19" s="624"/>
      <c r="BK19" s="624"/>
      <c r="BL19" s="624"/>
      <c r="BM19" s="624"/>
      <c r="BN19" s="625"/>
      <c r="BO19" s="626">
        <v>8.4</v>
      </c>
      <c r="BP19" s="626"/>
      <c r="BQ19" s="626"/>
      <c r="BR19" s="626"/>
      <c r="BS19" s="632" t="s">
        <v>108</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14038279</v>
      </c>
      <c r="S20" s="624"/>
      <c r="T20" s="624"/>
      <c r="U20" s="624"/>
      <c r="V20" s="624"/>
      <c r="W20" s="624"/>
      <c r="X20" s="624"/>
      <c r="Y20" s="625"/>
      <c r="Z20" s="626">
        <v>49.8</v>
      </c>
      <c r="AA20" s="626"/>
      <c r="AB20" s="626"/>
      <c r="AC20" s="626"/>
      <c r="AD20" s="627">
        <v>13013567</v>
      </c>
      <c r="AE20" s="627"/>
      <c r="AF20" s="627"/>
      <c r="AG20" s="627"/>
      <c r="AH20" s="627"/>
      <c r="AI20" s="627"/>
      <c r="AJ20" s="627"/>
      <c r="AK20" s="627"/>
      <c r="AL20" s="628">
        <v>96</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843696</v>
      </c>
      <c r="BH20" s="624"/>
      <c r="BI20" s="624"/>
      <c r="BJ20" s="624"/>
      <c r="BK20" s="624"/>
      <c r="BL20" s="624"/>
      <c r="BM20" s="624"/>
      <c r="BN20" s="625"/>
      <c r="BO20" s="626">
        <v>8.4</v>
      </c>
      <c r="BP20" s="626"/>
      <c r="BQ20" s="626"/>
      <c r="BR20" s="626"/>
      <c r="BS20" s="632" t="s">
        <v>108</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27425478</v>
      </c>
      <c r="CS20" s="624"/>
      <c r="CT20" s="624"/>
      <c r="CU20" s="624"/>
      <c r="CV20" s="624"/>
      <c r="CW20" s="624"/>
      <c r="CX20" s="624"/>
      <c r="CY20" s="625"/>
      <c r="CZ20" s="626">
        <v>100</v>
      </c>
      <c r="DA20" s="626"/>
      <c r="DB20" s="626"/>
      <c r="DC20" s="626"/>
      <c r="DD20" s="632">
        <v>1762079</v>
      </c>
      <c r="DE20" s="624"/>
      <c r="DF20" s="624"/>
      <c r="DG20" s="624"/>
      <c r="DH20" s="624"/>
      <c r="DI20" s="624"/>
      <c r="DJ20" s="624"/>
      <c r="DK20" s="624"/>
      <c r="DL20" s="624"/>
      <c r="DM20" s="624"/>
      <c r="DN20" s="624"/>
      <c r="DO20" s="624"/>
      <c r="DP20" s="625"/>
      <c r="DQ20" s="632">
        <v>16917822</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11439</v>
      </c>
      <c r="S21" s="624"/>
      <c r="T21" s="624"/>
      <c r="U21" s="624"/>
      <c r="V21" s="624"/>
      <c r="W21" s="624"/>
      <c r="X21" s="624"/>
      <c r="Y21" s="625"/>
      <c r="Z21" s="626">
        <v>0</v>
      </c>
      <c r="AA21" s="626"/>
      <c r="AB21" s="626"/>
      <c r="AC21" s="626"/>
      <c r="AD21" s="627">
        <v>11439</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4</v>
      </c>
      <c r="BH21" s="624"/>
      <c r="BI21" s="624"/>
      <c r="BJ21" s="624"/>
      <c r="BK21" s="624"/>
      <c r="BL21" s="624"/>
      <c r="BM21" s="624"/>
      <c r="BN21" s="625"/>
      <c r="BO21" s="626">
        <v>0</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290912</v>
      </c>
      <c r="S22" s="624"/>
      <c r="T22" s="624"/>
      <c r="U22" s="624"/>
      <c r="V22" s="624"/>
      <c r="W22" s="624"/>
      <c r="X22" s="624"/>
      <c r="Y22" s="625"/>
      <c r="Z22" s="626">
        <v>1</v>
      </c>
      <c r="AA22" s="626"/>
      <c r="AB22" s="626"/>
      <c r="AC22" s="626"/>
      <c r="AD22" s="627" t="s">
        <v>108</v>
      </c>
      <c r="AE22" s="627"/>
      <c r="AF22" s="627"/>
      <c r="AG22" s="627"/>
      <c r="AH22" s="627"/>
      <c r="AI22" s="627"/>
      <c r="AJ22" s="627"/>
      <c r="AK22" s="627"/>
      <c r="AL22" s="628" t="s">
        <v>108</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117176</v>
      </c>
      <c r="S23" s="624"/>
      <c r="T23" s="624"/>
      <c r="U23" s="624"/>
      <c r="V23" s="624"/>
      <c r="W23" s="624"/>
      <c r="X23" s="624"/>
      <c r="Y23" s="625"/>
      <c r="Z23" s="626">
        <v>0.4</v>
      </c>
      <c r="AA23" s="626"/>
      <c r="AB23" s="626"/>
      <c r="AC23" s="626"/>
      <c r="AD23" s="627">
        <v>46603</v>
      </c>
      <c r="AE23" s="627"/>
      <c r="AF23" s="627"/>
      <c r="AG23" s="627"/>
      <c r="AH23" s="627"/>
      <c r="AI23" s="627"/>
      <c r="AJ23" s="627"/>
      <c r="AK23" s="627"/>
      <c r="AL23" s="628">
        <v>0.3</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843692</v>
      </c>
      <c r="BH23" s="624"/>
      <c r="BI23" s="624"/>
      <c r="BJ23" s="624"/>
      <c r="BK23" s="624"/>
      <c r="BL23" s="624"/>
      <c r="BM23" s="624"/>
      <c r="BN23" s="625"/>
      <c r="BO23" s="626">
        <v>8.4</v>
      </c>
      <c r="BP23" s="626"/>
      <c r="BQ23" s="626"/>
      <c r="BR23" s="626"/>
      <c r="BS23" s="632" t="s">
        <v>108</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135675</v>
      </c>
      <c r="S24" s="624"/>
      <c r="T24" s="624"/>
      <c r="U24" s="624"/>
      <c r="V24" s="624"/>
      <c r="W24" s="624"/>
      <c r="X24" s="624"/>
      <c r="Y24" s="625"/>
      <c r="Z24" s="626">
        <v>0.5</v>
      </c>
      <c r="AA24" s="626"/>
      <c r="AB24" s="626"/>
      <c r="AC24" s="626"/>
      <c r="AD24" s="627" t="s">
        <v>108</v>
      </c>
      <c r="AE24" s="627"/>
      <c r="AF24" s="627"/>
      <c r="AG24" s="627"/>
      <c r="AH24" s="627"/>
      <c r="AI24" s="627"/>
      <c r="AJ24" s="627"/>
      <c r="AK24" s="627"/>
      <c r="AL24" s="628" t="s">
        <v>108</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15116744</v>
      </c>
      <c r="CS24" s="613"/>
      <c r="CT24" s="613"/>
      <c r="CU24" s="613"/>
      <c r="CV24" s="613"/>
      <c r="CW24" s="613"/>
      <c r="CX24" s="613"/>
      <c r="CY24" s="614"/>
      <c r="CZ24" s="650">
        <v>55.1</v>
      </c>
      <c r="DA24" s="651"/>
      <c r="DB24" s="651"/>
      <c r="DC24" s="652"/>
      <c r="DD24" s="649">
        <v>7647528</v>
      </c>
      <c r="DE24" s="613"/>
      <c r="DF24" s="613"/>
      <c r="DG24" s="613"/>
      <c r="DH24" s="613"/>
      <c r="DI24" s="613"/>
      <c r="DJ24" s="613"/>
      <c r="DK24" s="614"/>
      <c r="DL24" s="649">
        <v>7577411</v>
      </c>
      <c r="DM24" s="613"/>
      <c r="DN24" s="613"/>
      <c r="DO24" s="613"/>
      <c r="DP24" s="613"/>
      <c r="DQ24" s="613"/>
      <c r="DR24" s="613"/>
      <c r="DS24" s="613"/>
      <c r="DT24" s="613"/>
      <c r="DU24" s="613"/>
      <c r="DV24" s="614"/>
      <c r="DW24" s="617">
        <v>52.2</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5481604</v>
      </c>
      <c r="S25" s="624"/>
      <c r="T25" s="624"/>
      <c r="U25" s="624"/>
      <c r="V25" s="624"/>
      <c r="W25" s="624"/>
      <c r="X25" s="624"/>
      <c r="Y25" s="625"/>
      <c r="Z25" s="626">
        <v>19.5</v>
      </c>
      <c r="AA25" s="626"/>
      <c r="AB25" s="626"/>
      <c r="AC25" s="626"/>
      <c r="AD25" s="627" t="s">
        <v>108</v>
      </c>
      <c r="AE25" s="627"/>
      <c r="AF25" s="627"/>
      <c r="AG25" s="627"/>
      <c r="AH25" s="627"/>
      <c r="AI25" s="627"/>
      <c r="AJ25" s="627"/>
      <c r="AK25" s="627"/>
      <c r="AL25" s="628" t="s">
        <v>108</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3626783</v>
      </c>
      <c r="CS25" s="655"/>
      <c r="CT25" s="655"/>
      <c r="CU25" s="655"/>
      <c r="CV25" s="655"/>
      <c r="CW25" s="655"/>
      <c r="CX25" s="655"/>
      <c r="CY25" s="656"/>
      <c r="CZ25" s="657">
        <v>13.2</v>
      </c>
      <c r="DA25" s="658"/>
      <c r="DB25" s="658"/>
      <c r="DC25" s="659"/>
      <c r="DD25" s="632">
        <v>3325100</v>
      </c>
      <c r="DE25" s="655"/>
      <c r="DF25" s="655"/>
      <c r="DG25" s="655"/>
      <c r="DH25" s="655"/>
      <c r="DI25" s="655"/>
      <c r="DJ25" s="655"/>
      <c r="DK25" s="656"/>
      <c r="DL25" s="632">
        <v>3254983</v>
      </c>
      <c r="DM25" s="655"/>
      <c r="DN25" s="655"/>
      <c r="DO25" s="655"/>
      <c r="DP25" s="655"/>
      <c r="DQ25" s="655"/>
      <c r="DR25" s="655"/>
      <c r="DS25" s="655"/>
      <c r="DT25" s="655"/>
      <c r="DU25" s="655"/>
      <c r="DV25" s="656"/>
      <c r="DW25" s="628">
        <v>22.4</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v>466706</v>
      </c>
      <c r="S26" s="624"/>
      <c r="T26" s="624"/>
      <c r="U26" s="624"/>
      <c r="V26" s="624"/>
      <c r="W26" s="624"/>
      <c r="X26" s="624"/>
      <c r="Y26" s="625"/>
      <c r="Z26" s="626">
        <v>1.7</v>
      </c>
      <c r="AA26" s="626"/>
      <c r="AB26" s="626"/>
      <c r="AC26" s="626"/>
      <c r="AD26" s="627">
        <v>466706</v>
      </c>
      <c r="AE26" s="627"/>
      <c r="AF26" s="627"/>
      <c r="AG26" s="627"/>
      <c r="AH26" s="627"/>
      <c r="AI26" s="627"/>
      <c r="AJ26" s="627"/>
      <c r="AK26" s="627"/>
      <c r="AL26" s="628">
        <v>3.4</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2189174</v>
      </c>
      <c r="CS26" s="624"/>
      <c r="CT26" s="624"/>
      <c r="CU26" s="624"/>
      <c r="CV26" s="624"/>
      <c r="CW26" s="624"/>
      <c r="CX26" s="624"/>
      <c r="CY26" s="625"/>
      <c r="CZ26" s="657">
        <v>8</v>
      </c>
      <c r="DA26" s="658"/>
      <c r="DB26" s="658"/>
      <c r="DC26" s="659"/>
      <c r="DD26" s="632">
        <v>2020178</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4311491</v>
      </c>
      <c r="S27" s="624"/>
      <c r="T27" s="624"/>
      <c r="U27" s="624"/>
      <c r="V27" s="624"/>
      <c r="W27" s="624"/>
      <c r="X27" s="624"/>
      <c r="Y27" s="625"/>
      <c r="Z27" s="626">
        <v>15.3</v>
      </c>
      <c r="AA27" s="626"/>
      <c r="AB27" s="626"/>
      <c r="AC27" s="626"/>
      <c r="AD27" s="627" t="s">
        <v>108</v>
      </c>
      <c r="AE27" s="627"/>
      <c r="AF27" s="627"/>
      <c r="AG27" s="627"/>
      <c r="AH27" s="627"/>
      <c r="AI27" s="627"/>
      <c r="AJ27" s="627"/>
      <c r="AK27" s="627"/>
      <c r="AL27" s="628" t="s">
        <v>108</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10015456</v>
      </c>
      <c r="BH27" s="624"/>
      <c r="BI27" s="624"/>
      <c r="BJ27" s="624"/>
      <c r="BK27" s="624"/>
      <c r="BL27" s="624"/>
      <c r="BM27" s="624"/>
      <c r="BN27" s="625"/>
      <c r="BO27" s="626">
        <v>100</v>
      </c>
      <c r="BP27" s="626"/>
      <c r="BQ27" s="626"/>
      <c r="BR27" s="626"/>
      <c r="BS27" s="632">
        <v>24717</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10286148</v>
      </c>
      <c r="CS27" s="655"/>
      <c r="CT27" s="655"/>
      <c r="CU27" s="655"/>
      <c r="CV27" s="655"/>
      <c r="CW27" s="655"/>
      <c r="CX27" s="655"/>
      <c r="CY27" s="656"/>
      <c r="CZ27" s="657">
        <v>37.5</v>
      </c>
      <c r="DA27" s="658"/>
      <c r="DB27" s="658"/>
      <c r="DC27" s="659"/>
      <c r="DD27" s="632">
        <v>3179612</v>
      </c>
      <c r="DE27" s="655"/>
      <c r="DF27" s="655"/>
      <c r="DG27" s="655"/>
      <c r="DH27" s="655"/>
      <c r="DI27" s="655"/>
      <c r="DJ27" s="655"/>
      <c r="DK27" s="656"/>
      <c r="DL27" s="632">
        <v>3179612</v>
      </c>
      <c r="DM27" s="655"/>
      <c r="DN27" s="655"/>
      <c r="DO27" s="655"/>
      <c r="DP27" s="655"/>
      <c r="DQ27" s="655"/>
      <c r="DR27" s="655"/>
      <c r="DS27" s="655"/>
      <c r="DT27" s="655"/>
      <c r="DU27" s="655"/>
      <c r="DV27" s="656"/>
      <c r="DW27" s="628">
        <v>21.9</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10786</v>
      </c>
      <c r="S28" s="624"/>
      <c r="T28" s="624"/>
      <c r="U28" s="624"/>
      <c r="V28" s="624"/>
      <c r="W28" s="624"/>
      <c r="X28" s="624"/>
      <c r="Y28" s="625"/>
      <c r="Z28" s="626">
        <v>0</v>
      </c>
      <c r="AA28" s="626"/>
      <c r="AB28" s="626"/>
      <c r="AC28" s="626"/>
      <c r="AD28" s="627">
        <v>9671</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1203813</v>
      </c>
      <c r="CS28" s="624"/>
      <c r="CT28" s="624"/>
      <c r="CU28" s="624"/>
      <c r="CV28" s="624"/>
      <c r="CW28" s="624"/>
      <c r="CX28" s="624"/>
      <c r="CY28" s="625"/>
      <c r="CZ28" s="657">
        <v>4.4000000000000004</v>
      </c>
      <c r="DA28" s="658"/>
      <c r="DB28" s="658"/>
      <c r="DC28" s="659"/>
      <c r="DD28" s="632">
        <v>1142816</v>
      </c>
      <c r="DE28" s="624"/>
      <c r="DF28" s="624"/>
      <c r="DG28" s="624"/>
      <c r="DH28" s="624"/>
      <c r="DI28" s="624"/>
      <c r="DJ28" s="624"/>
      <c r="DK28" s="625"/>
      <c r="DL28" s="632">
        <v>1142816</v>
      </c>
      <c r="DM28" s="624"/>
      <c r="DN28" s="624"/>
      <c r="DO28" s="624"/>
      <c r="DP28" s="624"/>
      <c r="DQ28" s="624"/>
      <c r="DR28" s="624"/>
      <c r="DS28" s="624"/>
      <c r="DT28" s="624"/>
      <c r="DU28" s="624"/>
      <c r="DV28" s="625"/>
      <c r="DW28" s="628">
        <v>7.9</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4377</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1203449</v>
      </c>
      <c r="CS29" s="655"/>
      <c r="CT29" s="655"/>
      <c r="CU29" s="655"/>
      <c r="CV29" s="655"/>
      <c r="CW29" s="655"/>
      <c r="CX29" s="655"/>
      <c r="CY29" s="656"/>
      <c r="CZ29" s="657">
        <v>4.4000000000000004</v>
      </c>
      <c r="DA29" s="658"/>
      <c r="DB29" s="658"/>
      <c r="DC29" s="659"/>
      <c r="DD29" s="632">
        <v>1142452</v>
      </c>
      <c r="DE29" s="655"/>
      <c r="DF29" s="655"/>
      <c r="DG29" s="655"/>
      <c r="DH29" s="655"/>
      <c r="DI29" s="655"/>
      <c r="DJ29" s="655"/>
      <c r="DK29" s="656"/>
      <c r="DL29" s="632">
        <v>1142452</v>
      </c>
      <c r="DM29" s="655"/>
      <c r="DN29" s="655"/>
      <c r="DO29" s="655"/>
      <c r="DP29" s="655"/>
      <c r="DQ29" s="655"/>
      <c r="DR29" s="655"/>
      <c r="DS29" s="655"/>
      <c r="DT29" s="655"/>
      <c r="DU29" s="655"/>
      <c r="DV29" s="656"/>
      <c r="DW29" s="628">
        <v>7.9</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961524</v>
      </c>
      <c r="S30" s="624"/>
      <c r="T30" s="624"/>
      <c r="U30" s="624"/>
      <c r="V30" s="624"/>
      <c r="W30" s="624"/>
      <c r="X30" s="624"/>
      <c r="Y30" s="625"/>
      <c r="Z30" s="626">
        <v>3.4</v>
      </c>
      <c r="AA30" s="626"/>
      <c r="AB30" s="626"/>
      <c r="AC30" s="626"/>
      <c r="AD30" s="627" t="s">
        <v>108</v>
      </c>
      <c r="AE30" s="627"/>
      <c r="AF30" s="627"/>
      <c r="AG30" s="627"/>
      <c r="AH30" s="627"/>
      <c r="AI30" s="627"/>
      <c r="AJ30" s="627"/>
      <c r="AK30" s="627"/>
      <c r="AL30" s="628" t="s">
        <v>108</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98.8</v>
      </c>
      <c r="BH30" s="682"/>
      <c r="BI30" s="682"/>
      <c r="BJ30" s="682"/>
      <c r="BK30" s="682"/>
      <c r="BL30" s="682"/>
      <c r="BM30" s="618">
        <v>96.3</v>
      </c>
      <c r="BN30" s="682"/>
      <c r="BO30" s="682"/>
      <c r="BP30" s="682"/>
      <c r="BQ30" s="683"/>
      <c r="BR30" s="681">
        <v>98.7</v>
      </c>
      <c r="BS30" s="682"/>
      <c r="BT30" s="682"/>
      <c r="BU30" s="682"/>
      <c r="BV30" s="682"/>
      <c r="BW30" s="682"/>
      <c r="BX30" s="618">
        <v>95.7</v>
      </c>
      <c r="BY30" s="682"/>
      <c r="BZ30" s="682"/>
      <c r="CA30" s="682"/>
      <c r="CB30" s="683"/>
      <c r="CD30" s="686"/>
      <c r="CE30" s="687"/>
      <c r="CF30" s="637" t="s">
        <v>291</v>
      </c>
      <c r="CG30" s="638"/>
      <c r="CH30" s="638"/>
      <c r="CI30" s="638"/>
      <c r="CJ30" s="638"/>
      <c r="CK30" s="638"/>
      <c r="CL30" s="638"/>
      <c r="CM30" s="638"/>
      <c r="CN30" s="638"/>
      <c r="CO30" s="638"/>
      <c r="CP30" s="638"/>
      <c r="CQ30" s="639"/>
      <c r="CR30" s="623">
        <v>1068827</v>
      </c>
      <c r="CS30" s="624"/>
      <c r="CT30" s="624"/>
      <c r="CU30" s="624"/>
      <c r="CV30" s="624"/>
      <c r="CW30" s="624"/>
      <c r="CX30" s="624"/>
      <c r="CY30" s="625"/>
      <c r="CZ30" s="657">
        <v>3.9</v>
      </c>
      <c r="DA30" s="658"/>
      <c r="DB30" s="658"/>
      <c r="DC30" s="659"/>
      <c r="DD30" s="632">
        <v>1007956</v>
      </c>
      <c r="DE30" s="624"/>
      <c r="DF30" s="624"/>
      <c r="DG30" s="624"/>
      <c r="DH30" s="624"/>
      <c r="DI30" s="624"/>
      <c r="DJ30" s="624"/>
      <c r="DK30" s="625"/>
      <c r="DL30" s="632">
        <v>1007956</v>
      </c>
      <c r="DM30" s="624"/>
      <c r="DN30" s="624"/>
      <c r="DO30" s="624"/>
      <c r="DP30" s="624"/>
      <c r="DQ30" s="624"/>
      <c r="DR30" s="624"/>
      <c r="DS30" s="624"/>
      <c r="DT30" s="624"/>
      <c r="DU30" s="624"/>
      <c r="DV30" s="625"/>
      <c r="DW30" s="628">
        <v>6.9</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904559</v>
      </c>
      <c r="S31" s="624"/>
      <c r="T31" s="624"/>
      <c r="U31" s="624"/>
      <c r="V31" s="624"/>
      <c r="W31" s="624"/>
      <c r="X31" s="624"/>
      <c r="Y31" s="625"/>
      <c r="Z31" s="626">
        <v>3.2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98.2</v>
      </c>
      <c r="BH31" s="655"/>
      <c r="BI31" s="655"/>
      <c r="BJ31" s="655"/>
      <c r="BK31" s="655"/>
      <c r="BL31" s="655"/>
      <c r="BM31" s="629">
        <v>94.2</v>
      </c>
      <c r="BN31" s="679"/>
      <c r="BO31" s="679"/>
      <c r="BP31" s="679"/>
      <c r="BQ31" s="680"/>
      <c r="BR31" s="678">
        <v>98</v>
      </c>
      <c r="BS31" s="655"/>
      <c r="BT31" s="655"/>
      <c r="BU31" s="655"/>
      <c r="BV31" s="655"/>
      <c r="BW31" s="655"/>
      <c r="BX31" s="629">
        <v>93.2</v>
      </c>
      <c r="BY31" s="679"/>
      <c r="BZ31" s="679"/>
      <c r="CA31" s="679"/>
      <c r="CB31" s="680"/>
      <c r="CD31" s="686"/>
      <c r="CE31" s="687"/>
      <c r="CF31" s="637" t="s">
        <v>295</v>
      </c>
      <c r="CG31" s="638"/>
      <c r="CH31" s="638"/>
      <c r="CI31" s="638"/>
      <c r="CJ31" s="638"/>
      <c r="CK31" s="638"/>
      <c r="CL31" s="638"/>
      <c r="CM31" s="638"/>
      <c r="CN31" s="638"/>
      <c r="CO31" s="638"/>
      <c r="CP31" s="638"/>
      <c r="CQ31" s="639"/>
      <c r="CR31" s="623">
        <v>134622</v>
      </c>
      <c r="CS31" s="655"/>
      <c r="CT31" s="655"/>
      <c r="CU31" s="655"/>
      <c r="CV31" s="655"/>
      <c r="CW31" s="655"/>
      <c r="CX31" s="655"/>
      <c r="CY31" s="656"/>
      <c r="CZ31" s="657">
        <v>0.5</v>
      </c>
      <c r="DA31" s="658"/>
      <c r="DB31" s="658"/>
      <c r="DC31" s="659"/>
      <c r="DD31" s="632">
        <v>134496</v>
      </c>
      <c r="DE31" s="655"/>
      <c r="DF31" s="655"/>
      <c r="DG31" s="655"/>
      <c r="DH31" s="655"/>
      <c r="DI31" s="655"/>
      <c r="DJ31" s="655"/>
      <c r="DK31" s="656"/>
      <c r="DL31" s="632">
        <v>134496</v>
      </c>
      <c r="DM31" s="655"/>
      <c r="DN31" s="655"/>
      <c r="DO31" s="655"/>
      <c r="DP31" s="655"/>
      <c r="DQ31" s="655"/>
      <c r="DR31" s="655"/>
      <c r="DS31" s="655"/>
      <c r="DT31" s="655"/>
      <c r="DU31" s="655"/>
      <c r="DV31" s="656"/>
      <c r="DW31" s="628">
        <v>0.9</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284459</v>
      </c>
      <c r="S32" s="624"/>
      <c r="T32" s="624"/>
      <c r="U32" s="624"/>
      <c r="V32" s="624"/>
      <c r="W32" s="624"/>
      <c r="X32" s="624"/>
      <c r="Y32" s="625"/>
      <c r="Z32" s="626">
        <v>1</v>
      </c>
      <c r="AA32" s="626"/>
      <c r="AB32" s="626"/>
      <c r="AC32" s="626"/>
      <c r="AD32" s="627">
        <v>1401</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99.1</v>
      </c>
      <c r="BH32" s="691"/>
      <c r="BI32" s="691"/>
      <c r="BJ32" s="691"/>
      <c r="BK32" s="691"/>
      <c r="BL32" s="691"/>
      <c r="BM32" s="692">
        <v>97.7</v>
      </c>
      <c r="BN32" s="691"/>
      <c r="BO32" s="691"/>
      <c r="BP32" s="691"/>
      <c r="BQ32" s="693"/>
      <c r="BR32" s="690">
        <v>99</v>
      </c>
      <c r="BS32" s="691"/>
      <c r="BT32" s="691"/>
      <c r="BU32" s="691"/>
      <c r="BV32" s="691"/>
      <c r="BW32" s="691"/>
      <c r="BX32" s="692">
        <v>97.2</v>
      </c>
      <c r="BY32" s="691"/>
      <c r="BZ32" s="691"/>
      <c r="CA32" s="691"/>
      <c r="CB32" s="693"/>
      <c r="CD32" s="688"/>
      <c r="CE32" s="689"/>
      <c r="CF32" s="637" t="s">
        <v>298</v>
      </c>
      <c r="CG32" s="638"/>
      <c r="CH32" s="638"/>
      <c r="CI32" s="638"/>
      <c r="CJ32" s="638"/>
      <c r="CK32" s="638"/>
      <c r="CL32" s="638"/>
      <c r="CM32" s="638"/>
      <c r="CN32" s="638"/>
      <c r="CO32" s="638"/>
      <c r="CP32" s="638"/>
      <c r="CQ32" s="639"/>
      <c r="CR32" s="623">
        <v>364</v>
      </c>
      <c r="CS32" s="624"/>
      <c r="CT32" s="624"/>
      <c r="CU32" s="624"/>
      <c r="CV32" s="624"/>
      <c r="CW32" s="624"/>
      <c r="CX32" s="624"/>
      <c r="CY32" s="625"/>
      <c r="CZ32" s="657">
        <v>0</v>
      </c>
      <c r="DA32" s="658"/>
      <c r="DB32" s="658"/>
      <c r="DC32" s="659"/>
      <c r="DD32" s="632">
        <v>364</v>
      </c>
      <c r="DE32" s="624"/>
      <c r="DF32" s="624"/>
      <c r="DG32" s="624"/>
      <c r="DH32" s="624"/>
      <c r="DI32" s="624"/>
      <c r="DJ32" s="624"/>
      <c r="DK32" s="625"/>
      <c r="DL32" s="632">
        <v>364</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1150447</v>
      </c>
      <c r="S33" s="624"/>
      <c r="T33" s="624"/>
      <c r="U33" s="624"/>
      <c r="V33" s="624"/>
      <c r="W33" s="624"/>
      <c r="X33" s="624"/>
      <c r="Y33" s="625"/>
      <c r="Z33" s="626">
        <v>4.0999999999999996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10546655</v>
      </c>
      <c r="CS33" s="655"/>
      <c r="CT33" s="655"/>
      <c r="CU33" s="655"/>
      <c r="CV33" s="655"/>
      <c r="CW33" s="655"/>
      <c r="CX33" s="655"/>
      <c r="CY33" s="656"/>
      <c r="CZ33" s="657">
        <v>38.5</v>
      </c>
      <c r="DA33" s="658"/>
      <c r="DB33" s="658"/>
      <c r="DC33" s="659"/>
      <c r="DD33" s="632">
        <v>8652036</v>
      </c>
      <c r="DE33" s="655"/>
      <c r="DF33" s="655"/>
      <c r="DG33" s="655"/>
      <c r="DH33" s="655"/>
      <c r="DI33" s="655"/>
      <c r="DJ33" s="655"/>
      <c r="DK33" s="656"/>
      <c r="DL33" s="632">
        <v>5764167</v>
      </c>
      <c r="DM33" s="655"/>
      <c r="DN33" s="655"/>
      <c r="DO33" s="655"/>
      <c r="DP33" s="655"/>
      <c r="DQ33" s="655"/>
      <c r="DR33" s="655"/>
      <c r="DS33" s="655"/>
      <c r="DT33" s="655"/>
      <c r="DU33" s="655"/>
      <c r="DV33" s="656"/>
      <c r="DW33" s="628">
        <v>39.700000000000003</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3428985</v>
      </c>
      <c r="CS34" s="624"/>
      <c r="CT34" s="624"/>
      <c r="CU34" s="624"/>
      <c r="CV34" s="624"/>
      <c r="CW34" s="624"/>
      <c r="CX34" s="624"/>
      <c r="CY34" s="625"/>
      <c r="CZ34" s="657">
        <v>12.5</v>
      </c>
      <c r="DA34" s="658"/>
      <c r="DB34" s="658"/>
      <c r="DC34" s="659"/>
      <c r="DD34" s="632">
        <v>2767548</v>
      </c>
      <c r="DE34" s="624"/>
      <c r="DF34" s="624"/>
      <c r="DG34" s="624"/>
      <c r="DH34" s="624"/>
      <c r="DI34" s="624"/>
      <c r="DJ34" s="624"/>
      <c r="DK34" s="625"/>
      <c r="DL34" s="632">
        <v>2498416</v>
      </c>
      <c r="DM34" s="624"/>
      <c r="DN34" s="624"/>
      <c r="DO34" s="624"/>
      <c r="DP34" s="624"/>
      <c r="DQ34" s="624"/>
      <c r="DR34" s="624"/>
      <c r="DS34" s="624"/>
      <c r="DT34" s="624"/>
      <c r="DU34" s="624"/>
      <c r="DV34" s="625"/>
      <c r="DW34" s="628">
        <v>17.2</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955147</v>
      </c>
      <c r="S35" s="624"/>
      <c r="T35" s="624"/>
      <c r="U35" s="624"/>
      <c r="V35" s="624"/>
      <c r="W35" s="624"/>
      <c r="X35" s="624"/>
      <c r="Y35" s="625"/>
      <c r="Z35" s="626">
        <v>3.4</v>
      </c>
      <c r="AA35" s="626"/>
      <c r="AB35" s="626"/>
      <c r="AC35" s="626"/>
      <c r="AD35" s="627" t="s">
        <v>108</v>
      </c>
      <c r="AE35" s="627"/>
      <c r="AF35" s="627"/>
      <c r="AG35" s="627"/>
      <c r="AH35" s="627"/>
      <c r="AI35" s="627"/>
      <c r="AJ35" s="627"/>
      <c r="AK35" s="627"/>
      <c r="AL35" s="628" t="s">
        <v>108</v>
      </c>
      <c r="AM35" s="629"/>
      <c r="AN35" s="629"/>
      <c r="AO35" s="630"/>
      <c r="AP35" s="186"/>
      <c r="AQ35" s="634" t="s">
        <v>306</v>
      </c>
      <c r="AR35" s="635"/>
      <c r="AS35" s="635"/>
      <c r="AT35" s="635"/>
      <c r="AU35" s="635"/>
      <c r="AV35" s="635"/>
      <c r="AW35" s="635"/>
      <c r="AX35" s="635"/>
      <c r="AY35" s="636"/>
      <c r="AZ35" s="612">
        <v>3613949</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307127</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134329</v>
      </c>
      <c r="CS35" s="655"/>
      <c r="CT35" s="655"/>
      <c r="CU35" s="655"/>
      <c r="CV35" s="655"/>
      <c r="CW35" s="655"/>
      <c r="CX35" s="655"/>
      <c r="CY35" s="656"/>
      <c r="CZ35" s="657">
        <v>0.5</v>
      </c>
      <c r="DA35" s="658"/>
      <c r="DB35" s="658"/>
      <c r="DC35" s="659"/>
      <c r="DD35" s="632">
        <v>126369</v>
      </c>
      <c r="DE35" s="655"/>
      <c r="DF35" s="655"/>
      <c r="DG35" s="655"/>
      <c r="DH35" s="655"/>
      <c r="DI35" s="655"/>
      <c r="DJ35" s="655"/>
      <c r="DK35" s="656"/>
      <c r="DL35" s="632">
        <v>126369</v>
      </c>
      <c r="DM35" s="655"/>
      <c r="DN35" s="655"/>
      <c r="DO35" s="655"/>
      <c r="DP35" s="655"/>
      <c r="DQ35" s="655"/>
      <c r="DR35" s="655"/>
      <c r="DS35" s="655"/>
      <c r="DT35" s="655"/>
      <c r="DU35" s="655"/>
      <c r="DV35" s="656"/>
      <c r="DW35" s="628">
        <v>0.9</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28169434</v>
      </c>
      <c r="S36" s="696"/>
      <c r="T36" s="696"/>
      <c r="U36" s="696"/>
      <c r="V36" s="696"/>
      <c r="W36" s="696"/>
      <c r="X36" s="696"/>
      <c r="Y36" s="697"/>
      <c r="Z36" s="698">
        <v>100</v>
      </c>
      <c r="AA36" s="698"/>
      <c r="AB36" s="698"/>
      <c r="AC36" s="698"/>
      <c r="AD36" s="699">
        <v>13549387</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450246</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-891110</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2650839</v>
      </c>
      <c r="CS36" s="624"/>
      <c r="CT36" s="624"/>
      <c r="CU36" s="624"/>
      <c r="CV36" s="624"/>
      <c r="CW36" s="624"/>
      <c r="CX36" s="624"/>
      <c r="CY36" s="625"/>
      <c r="CZ36" s="657">
        <v>9.6999999999999993</v>
      </c>
      <c r="DA36" s="658"/>
      <c r="DB36" s="658"/>
      <c r="DC36" s="659"/>
      <c r="DD36" s="632">
        <v>1946198</v>
      </c>
      <c r="DE36" s="624"/>
      <c r="DF36" s="624"/>
      <c r="DG36" s="624"/>
      <c r="DH36" s="624"/>
      <c r="DI36" s="624"/>
      <c r="DJ36" s="624"/>
      <c r="DK36" s="625"/>
      <c r="DL36" s="632">
        <v>1569319</v>
      </c>
      <c r="DM36" s="624"/>
      <c r="DN36" s="624"/>
      <c r="DO36" s="624"/>
      <c r="DP36" s="624"/>
      <c r="DQ36" s="624"/>
      <c r="DR36" s="624"/>
      <c r="DS36" s="624"/>
      <c r="DT36" s="624"/>
      <c r="DU36" s="624"/>
      <c r="DV36" s="625"/>
      <c r="DW36" s="628">
        <v>10.8</v>
      </c>
      <c r="DX36" s="653"/>
      <c r="DY36" s="653"/>
      <c r="DZ36" s="653"/>
      <c r="EA36" s="653"/>
      <c r="EB36" s="653"/>
      <c r="EC36" s="654"/>
    </row>
    <row r="37" spans="2:133" ht="11.25" customHeight="1">
      <c r="AQ37" s="702" t="s">
        <v>313</v>
      </c>
      <c r="AR37" s="703"/>
      <c r="AS37" s="703"/>
      <c r="AT37" s="703"/>
      <c r="AU37" s="703"/>
      <c r="AV37" s="703"/>
      <c r="AW37" s="703"/>
      <c r="AX37" s="703"/>
      <c r="AY37" s="704"/>
      <c r="AZ37" s="623">
        <v>51985</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12320</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634749</v>
      </c>
      <c r="CS37" s="655"/>
      <c r="CT37" s="655"/>
      <c r="CU37" s="655"/>
      <c r="CV37" s="655"/>
      <c r="CW37" s="655"/>
      <c r="CX37" s="655"/>
      <c r="CY37" s="656"/>
      <c r="CZ37" s="657">
        <v>2.2999999999999998</v>
      </c>
      <c r="DA37" s="658"/>
      <c r="DB37" s="658"/>
      <c r="DC37" s="659"/>
      <c r="DD37" s="632">
        <v>631932</v>
      </c>
      <c r="DE37" s="655"/>
      <c r="DF37" s="655"/>
      <c r="DG37" s="655"/>
      <c r="DH37" s="655"/>
      <c r="DI37" s="655"/>
      <c r="DJ37" s="655"/>
      <c r="DK37" s="656"/>
      <c r="DL37" s="632">
        <v>552236</v>
      </c>
      <c r="DM37" s="655"/>
      <c r="DN37" s="655"/>
      <c r="DO37" s="655"/>
      <c r="DP37" s="655"/>
      <c r="DQ37" s="655"/>
      <c r="DR37" s="655"/>
      <c r="DS37" s="655"/>
      <c r="DT37" s="655"/>
      <c r="DU37" s="655"/>
      <c r="DV37" s="656"/>
      <c r="DW37" s="628">
        <v>3.8</v>
      </c>
      <c r="DX37" s="653"/>
      <c r="DY37" s="653"/>
      <c r="DZ37" s="653"/>
      <c r="EA37" s="653"/>
      <c r="EB37" s="653"/>
      <c r="EC37" s="654"/>
    </row>
    <row r="38" spans="2:133" ht="11.25" customHeight="1">
      <c r="AQ38" s="702" t="s">
        <v>316</v>
      </c>
      <c r="AR38" s="703"/>
      <c r="AS38" s="703"/>
      <c r="AT38" s="703"/>
      <c r="AU38" s="703"/>
      <c r="AV38" s="703"/>
      <c r="AW38" s="703"/>
      <c r="AX38" s="703"/>
      <c r="AY38" s="704"/>
      <c r="AZ38" s="623">
        <v>43562</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21949</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3570387</v>
      </c>
      <c r="CS38" s="624"/>
      <c r="CT38" s="624"/>
      <c r="CU38" s="624"/>
      <c r="CV38" s="624"/>
      <c r="CW38" s="624"/>
      <c r="CX38" s="624"/>
      <c r="CY38" s="625"/>
      <c r="CZ38" s="657">
        <v>13</v>
      </c>
      <c r="DA38" s="658"/>
      <c r="DB38" s="658"/>
      <c r="DC38" s="659"/>
      <c r="DD38" s="632">
        <v>3062549</v>
      </c>
      <c r="DE38" s="624"/>
      <c r="DF38" s="624"/>
      <c r="DG38" s="624"/>
      <c r="DH38" s="624"/>
      <c r="DI38" s="624"/>
      <c r="DJ38" s="624"/>
      <c r="DK38" s="625"/>
      <c r="DL38" s="632">
        <v>1570063</v>
      </c>
      <c r="DM38" s="624"/>
      <c r="DN38" s="624"/>
      <c r="DO38" s="624"/>
      <c r="DP38" s="624"/>
      <c r="DQ38" s="624"/>
      <c r="DR38" s="624"/>
      <c r="DS38" s="624"/>
      <c r="DT38" s="624"/>
      <c r="DU38" s="624"/>
      <c r="DV38" s="625"/>
      <c r="DW38" s="628">
        <v>10.8</v>
      </c>
      <c r="DX38" s="653"/>
      <c r="DY38" s="653"/>
      <c r="DZ38" s="653"/>
      <c r="EA38" s="653"/>
      <c r="EB38" s="653"/>
      <c r="EC38" s="654"/>
    </row>
    <row r="39" spans="2:133" ht="11.25" customHeight="1">
      <c r="AQ39" s="702" t="s">
        <v>319</v>
      </c>
      <c r="AR39" s="703"/>
      <c r="AS39" s="703"/>
      <c r="AT39" s="703"/>
      <c r="AU39" s="703"/>
      <c r="AV39" s="703"/>
      <c r="AW39" s="703"/>
      <c r="AX39" s="703"/>
      <c r="AY39" s="704"/>
      <c r="AZ39" s="623">
        <v>8291</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76</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755115</v>
      </c>
      <c r="CS39" s="655"/>
      <c r="CT39" s="655"/>
      <c r="CU39" s="655"/>
      <c r="CV39" s="655"/>
      <c r="CW39" s="655"/>
      <c r="CX39" s="655"/>
      <c r="CY39" s="656"/>
      <c r="CZ39" s="657">
        <v>2.8</v>
      </c>
      <c r="DA39" s="658"/>
      <c r="DB39" s="658"/>
      <c r="DC39" s="659"/>
      <c r="DD39" s="632">
        <v>749372</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1552477</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99</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7000</v>
      </c>
      <c r="CS40" s="624"/>
      <c r="CT40" s="624"/>
      <c r="CU40" s="624"/>
      <c r="CV40" s="624"/>
      <c r="CW40" s="624"/>
      <c r="CX40" s="624"/>
      <c r="CY40" s="625"/>
      <c r="CZ40" s="657">
        <v>0</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1507388</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281</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1762079</v>
      </c>
      <c r="CS42" s="624"/>
      <c r="CT42" s="624"/>
      <c r="CU42" s="624"/>
      <c r="CV42" s="624"/>
      <c r="CW42" s="624"/>
      <c r="CX42" s="624"/>
      <c r="CY42" s="625"/>
      <c r="CZ42" s="657">
        <v>6.4</v>
      </c>
      <c r="DA42" s="706"/>
      <c r="DB42" s="706"/>
      <c r="DC42" s="707"/>
      <c r="DD42" s="632">
        <v>618258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50766</v>
      </c>
      <c r="CS43" s="655"/>
      <c r="CT43" s="655"/>
      <c r="CU43" s="655"/>
      <c r="CV43" s="655"/>
      <c r="CW43" s="655"/>
      <c r="CX43" s="655"/>
      <c r="CY43" s="656"/>
      <c r="CZ43" s="657">
        <v>0.2</v>
      </c>
      <c r="DA43" s="658"/>
      <c r="DB43" s="658"/>
      <c r="DC43" s="659"/>
      <c r="DD43" s="632">
        <v>50766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1762079</v>
      </c>
      <c r="CS44" s="624"/>
      <c r="CT44" s="624"/>
      <c r="CU44" s="624"/>
      <c r="CV44" s="624"/>
      <c r="CW44" s="624"/>
      <c r="CX44" s="624"/>
      <c r="CY44" s="625"/>
      <c r="CZ44" s="657">
        <v>6.4</v>
      </c>
      <c r="DA44" s="706"/>
      <c r="DB44" s="706"/>
      <c r="DC44" s="707"/>
      <c r="DD44" s="632">
        <v>618258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743774</v>
      </c>
      <c r="CS45" s="655"/>
      <c r="CT45" s="655"/>
      <c r="CU45" s="655"/>
      <c r="CV45" s="655"/>
      <c r="CW45" s="655"/>
      <c r="CX45" s="655"/>
      <c r="CY45" s="656"/>
      <c r="CZ45" s="657">
        <v>2.7</v>
      </c>
      <c r="DA45" s="658"/>
      <c r="DB45" s="658"/>
      <c r="DC45" s="659"/>
      <c r="DD45" s="632">
        <v>89611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1018305</v>
      </c>
      <c r="CS46" s="624"/>
      <c r="CT46" s="624"/>
      <c r="CU46" s="624"/>
      <c r="CV46" s="624"/>
      <c r="CW46" s="624"/>
      <c r="CX46" s="624"/>
      <c r="CY46" s="625"/>
      <c r="CZ46" s="657">
        <v>3.7</v>
      </c>
      <c r="DA46" s="706"/>
      <c r="DB46" s="706"/>
      <c r="DC46" s="707"/>
      <c r="DD46" s="632">
        <v>528647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27425478</v>
      </c>
      <c r="CS49" s="691"/>
      <c r="CT49" s="691"/>
      <c r="CU49" s="691"/>
      <c r="CV49" s="691"/>
      <c r="CW49" s="691"/>
      <c r="CX49" s="691"/>
      <c r="CY49" s="718"/>
      <c r="CZ49" s="719">
        <v>100</v>
      </c>
      <c r="DA49" s="720"/>
      <c r="DB49" s="720"/>
      <c r="DC49" s="721"/>
      <c r="DD49" s="722">
        <v>16917822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27682</v>
      </c>
      <c r="R7" s="753"/>
      <c r="S7" s="753"/>
      <c r="T7" s="753"/>
      <c r="U7" s="753"/>
      <c r="V7" s="753">
        <v>26939</v>
      </c>
      <c r="W7" s="753"/>
      <c r="X7" s="753"/>
      <c r="Y7" s="753"/>
      <c r="Z7" s="753"/>
      <c r="AA7" s="753">
        <v>743</v>
      </c>
      <c r="AB7" s="753"/>
      <c r="AC7" s="753"/>
      <c r="AD7" s="753"/>
      <c r="AE7" s="754"/>
      <c r="AF7" s="755">
        <v>731</v>
      </c>
      <c r="AG7" s="756"/>
      <c r="AH7" s="756"/>
      <c r="AI7" s="756"/>
      <c r="AJ7" s="757"/>
      <c r="AK7" s="792">
        <v>962</v>
      </c>
      <c r="AL7" s="793"/>
      <c r="AM7" s="793"/>
      <c r="AN7" s="793"/>
      <c r="AO7" s="793"/>
      <c r="AP7" s="793">
        <v>14307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554</v>
      </c>
      <c r="BS7" s="796" t="s">
        <v>555</v>
      </c>
      <c r="BT7" s="797"/>
      <c r="BU7" s="797"/>
      <c r="BV7" s="797"/>
      <c r="BW7" s="797"/>
      <c r="BX7" s="797"/>
      <c r="BY7" s="797"/>
      <c r="BZ7" s="797"/>
      <c r="CA7" s="797"/>
      <c r="CB7" s="797"/>
      <c r="CC7" s="797"/>
      <c r="CD7" s="797"/>
      <c r="CE7" s="797"/>
      <c r="CF7" s="797"/>
      <c r="CG7" s="798"/>
      <c r="CH7" s="789" t="s">
        <v>556</v>
      </c>
      <c r="CI7" s="790"/>
      <c r="CJ7" s="790"/>
      <c r="CK7" s="790"/>
      <c r="CL7" s="791"/>
      <c r="CM7" s="789">
        <v>23</v>
      </c>
      <c r="CN7" s="790"/>
      <c r="CO7" s="790"/>
      <c r="CP7" s="790"/>
      <c r="CQ7" s="791"/>
      <c r="CR7" s="789">
        <v>5</v>
      </c>
      <c r="CS7" s="790"/>
      <c r="CT7" s="790"/>
      <c r="CU7" s="790"/>
      <c r="CV7" s="791"/>
      <c r="CW7" s="789">
        <v>0</v>
      </c>
      <c r="CX7" s="790"/>
      <c r="CY7" s="790"/>
      <c r="CZ7" s="790"/>
      <c r="DA7" s="791"/>
      <c r="DB7" s="789">
        <v>365</v>
      </c>
      <c r="DC7" s="790"/>
      <c r="DD7" s="790"/>
      <c r="DE7" s="790"/>
      <c r="DF7" s="791"/>
      <c r="DG7" s="789" t="s">
        <v>557</v>
      </c>
      <c r="DH7" s="790"/>
      <c r="DI7" s="790"/>
      <c r="DJ7" s="790"/>
      <c r="DK7" s="791"/>
      <c r="DL7" s="789" t="s">
        <v>557</v>
      </c>
      <c r="DM7" s="790"/>
      <c r="DN7" s="790"/>
      <c r="DO7" s="790"/>
      <c r="DP7" s="791"/>
      <c r="DQ7" s="789" t="s">
        <v>551</v>
      </c>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584</v>
      </c>
      <c r="R8" s="777"/>
      <c r="S8" s="777"/>
      <c r="T8" s="777"/>
      <c r="U8" s="777"/>
      <c r="V8" s="777">
        <v>584</v>
      </c>
      <c r="W8" s="777"/>
      <c r="X8" s="777"/>
      <c r="Y8" s="777"/>
      <c r="Z8" s="777"/>
      <c r="AA8" s="777" t="s">
        <v>535</v>
      </c>
      <c r="AB8" s="777"/>
      <c r="AC8" s="777"/>
      <c r="AD8" s="777"/>
      <c r="AE8" s="778"/>
      <c r="AF8" s="779" t="s">
        <v>108</v>
      </c>
      <c r="AG8" s="780"/>
      <c r="AH8" s="780"/>
      <c r="AI8" s="780"/>
      <c r="AJ8" s="781"/>
      <c r="AK8" s="782">
        <v>93</v>
      </c>
      <c r="AL8" s="783"/>
      <c r="AM8" s="783"/>
      <c r="AN8" s="783"/>
      <c r="AO8" s="783"/>
      <c r="AP8" s="783" t="s">
        <v>536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731</v>
      </c>
      <c r="AG23" s="812"/>
      <c r="AH23" s="812"/>
      <c r="AI23" s="812"/>
      <c r="AJ23" s="815"/>
      <c r="AK23" s="816"/>
      <c r="AL23" s="817"/>
      <c r="AM23" s="817"/>
      <c r="AN23" s="817"/>
      <c r="AO23" s="817"/>
      <c r="AP23" s="812"/>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11058</v>
      </c>
      <c r="R28" s="841"/>
      <c r="S28" s="841"/>
      <c r="T28" s="841"/>
      <c r="U28" s="841"/>
      <c r="V28" s="841">
        <v>10751</v>
      </c>
      <c r="W28" s="841"/>
      <c r="X28" s="841"/>
      <c r="Y28" s="841"/>
      <c r="Z28" s="841"/>
      <c r="AA28" s="841">
        <v>307</v>
      </c>
      <c r="AB28" s="841"/>
      <c r="AC28" s="841"/>
      <c r="AD28" s="841"/>
      <c r="AE28" s="842"/>
      <c r="AF28" s="843">
        <v>307</v>
      </c>
      <c r="AG28" s="841"/>
      <c r="AH28" s="841"/>
      <c r="AI28" s="841"/>
      <c r="AJ28" s="844"/>
      <c r="AK28" s="845">
        <v>1549</v>
      </c>
      <c r="AL28" s="836"/>
      <c r="AM28" s="836"/>
      <c r="AN28" s="836"/>
      <c r="AO28" s="836"/>
      <c r="AP28" s="836" t="s">
        <v>537</v>
      </c>
      <c r="AQ28" s="836"/>
      <c r="AR28" s="836"/>
      <c r="AS28" s="836"/>
      <c r="AT28" s="836"/>
      <c r="AU28" s="836" t="s">
        <v>538</v>
      </c>
      <c r="AV28" s="836"/>
      <c r="AW28" s="836"/>
      <c r="AX28" s="836"/>
      <c r="AY28" s="836"/>
      <c r="AZ28" s="837" t="s">
        <v>538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4343</v>
      </c>
      <c r="R29" s="777"/>
      <c r="S29" s="777"/>
      <c r="T29" s="777"/>
      <c r="U29" s="777"/>
      <c r="V29" s="777">
        <v>4252</v>
      </c>
      <c r="W29" s="777"/>
      <c r="X29" s="777"/>
      <c r="Y29" s="777"/>
      <c r="Z29" s="777"/>
      <c r="AA29" s="777">
        <v>91</v>
      </c>
      <c r="AB29" s="777"/>
      <c r="AC29" s="777"/>
      <c r="AD29" s="777"/>
      <c r="AE29" s="778"/>
      <c r="AF29" s="779">
        <v>91</v>
      </c>
      <c r="AG29" s="780"/>
      <c r="AH29" s="780"/>
      <c r="AI29" s="780"/>
      <c r="AJ29" s="781"/>
      <c r="AK29" s="848">
        <v>889</v>
      </c>
      <c r="AL29" s="849"/>
      <c r="AM29" s="849"/>
      <c r="AN29" s="849"/>
      <c r="AO29" s="849"/>
      <c r="AP29" s="849" t="s">
        <v>537</v>
      </c>
      <c r="AQ29" s="849"/>
      <c r="AR29" s="849"/>
      <c r="AS29" s="849"/>
      <c r="AT29" s="849"/>
      <c r="AU29" s="849" t="s">
        <v>538</v>
      </c>
      <c r="AV29" s="849"/>
      <c r="AW29" s="849"/>
      <c r="AX29" s="849"/>
      <c r="AY29" s="849"/>
      <c r="AZ29" s="850" t="s">
        <v>539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1280</v>
      </c>
      <c r="R30" s="777"/>
      <c r="S30" s="777"/>
      <c r="T30" s="777"/>
      <c r="U30" s="777"/>
      <c r="V30" s="777">
        <v>1222</v>
      </c>
      <c r="W30" s="777"/>
      <c r="X30" s="777"/>
      <c r="Y30" s="777"/>
      <c r="Z30" s="777"/>
      <c r="AA30" s="777">
        <v>58</v>
      </c>
      <c r="AB30" s="777"/>
      <c r="AC30" s="777"/>
      <c r="AD30" s="777"/>
      <c r="AE30" s="778"/>
      <c r="AF30" s="779">
        <v>58</v>
      </c>
      <c r="AG30" s="780"/>
      <c r="AH30" s="780"/>
      <c r="AI30" s="780"/>
      <c r="AJ30" s="781"/>
      <c r="AK30" s="848">
        <v>678</v>
      </c>
      <c r="AL30" s="849"/>
      <c r="AM30" s="849"/>
      <c r="AN30" s="849"/>
      <c r="AO30" s="849"/>
      <c r="AP30" s="849" t="s">
        <v>537</v>
      </c>
      <c r="AQ30" s="849"/>
      <c r="AR30" s="849"/>
      <c r="AS30" s="849"/>
      <c r="AT30" s="849"/>
      <c r="AU30" s="849" t="s">
        <v>538</v>
      </c>
      <c r="AV30" s="849"/>
      <c r="AW30" s="849"/>
      <c r="AX30" s="849"/>
      <c r="AY30" s="849"/>
      <c r="AZ30" s="850" t="s">
        <v>538</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1220</v>
      </c>
      <c r="R31" s="777"/>
      <c r="S31" s="777"/>
      <c r="T31" s="777"/>
      <c r="U31" s="777"/>
      <c r="V31" s="777">
        <v>1127</v>
      </c>
      <c r="W31" s="777"/>
      <c r="X31" s="777"/>
      <c r="Y31" s="777"/>
      <c r="Z31" s="777"/>
      <c r="AA31" s="777">
        <v>93</v>
      </c>
      <c r="AB31" s="777"/>
      <c r="AC31" s="777"/>
      <c r="AD31" s="777"/>
      <c r="AE31" s="778"/>
      <c r="AF31" s="779">
        <v>57</v>
      </c>
      <c r="AG31" s="780"/>
      <c r="AH31" s="780"/>
      <c r="AI31" s="780"/>
      <c r="AJ31" s="781"/>
      <c r="AK31" s="848">
        <v>52</v>
      </c>
      <c r="AL31" s="849"/>
      <c r="AM31" s="849"/>
      <c r="AN31" s="849"/>
      <c r="AO31" s="849"/>
      <c r="AP31" s="849">
        <v>1785</v>
      </c>
      <c r="AQ31" s="849"/>
      <c r="AR31" s="849"/>
      <c r="AS31" s="849"/>
      <c r="AT31" s="849"/>
      <c r="AU31" s="849">
        <v>296</v>
      </c>
      <c r="AV31" s="849"/>
      <c r="AW31" s="849"/>
      <c r="AX31" s="849"/>
      <c r="AY31" s="849"/>
      <c r="AZ31" s="850" t="s">
        <v>538</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774</v>
      </c>
      <c r="R32" s="777"/>
      <c r="S32" s="777"/>
      <c r="T32" s="777"/>
      <c r="U32" s="777"/>
      <c r="V32" s="777">
        <v>736</v>
      </c>
      <c r="W32" s="777"/>
      <c r="X32" s="777"/>
      <c r="Y32" s="777"/>
      <c r="Z32" s="777"/>
      <c r="AA32" s="777">
        <v>38</v>
      </c>
      <c r="AB32" s="777"/>
      <c r="AC32" s="777"/>
      <c r="AD32" s="777"/>
      <c r="AE32" s="778"/>
      <c r="AF32" s="779" t="s">
        <v>383</v>
      </c>
      <c r="AG32" s="780"/>
      <c r="AH32" s="780"/>
      <c r="AI32" s="780"/>
      <c r="AJ32" s="781"/>
      <c r="AK32" s="848">
        <v>450</v>
      </c>
      <c r="AL32" s="849"/>
      <c r="AM32" s="849"/>
      <c r="AN32" s="849"/>
      <c r="AO32" s="849"/>
      <c r="AP32" s="849">
        <v>1296</v>
      </c>
      <c r="AQ32" s="849"/>
      <c r="AR32" s="849"/>
      <c r="AS32" s="849"/>
      <c r="AT32" s="849"/>
      <c r="AU32" s="849">
        <v>1117</v>
      </c>
      <c r="AV32" s="849"/>
      <c r="AW32" s="849"/>
      <c r="AX32" s="849"/>
      <c r="AY32" s="849"/>
      <c r="AZ32" s="850" t="s">
        <v>538</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513</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387</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388</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540</v>
      </c>
      <c r="C68" s="888"/>
      <c r="D68" s="888"/>
      <c r="E68" s="888"/>
      <c r="F68" s="888"/>
      <c r="G68" s="888"/>
      <c r="H68" s="888"/>
      <c r="I68" s="888"/>
      <c r="J68" s="888"/>
      <c r="K68" s="888"/>
      <c r="L68" s="888"/>
      <c r="M68" s="888"/>
      <c r="N68" s="888"/>
      <c r="O68" s="888"/>
      <c r="P68" s="889"/>
      <c r="Q68" s="890">
        <v>4796</v>
      </c>
      <c r="R68" s="884"/>
      <c r="S68" s="884"/>
      <c r="T68" s="884"/>
      <c r="U68" s="884"/>
      <c r="V68" s="884">
        <v>4735</v>
      </c>
      <c r="W68" s="884"/>
      <c r="X68" s="884"/>
      <c r="Y68" s="884"/>
      <c r="Z68" s="884"/>
      <c r="AA68" s="884">
        <v>61</v>
      </c>
      <c r="AB68" s="884"/>
      <c r="AC68" s="884"/>
      <c r="AD68" s="884"/>
      <c r="AE68" s="884"/>
      <c r="AF68" s="884">
        <v>61</v>
      </c>
      <c r="AG68" s="884"/>
      <c r="AH68" s="884"/>
      <c r="AI68" s="884"/>
      <c r="AJ68" s="884"/>
      <c r="AK68" s="884">
        <v>769</v>
      </c>
      <c r="AL68" s="884"/>
      <c r="AM68" s="884"/>
      <c r="AN68" s="884"/>
      <c r="AO68" s="884"/>
      <c r="AP68" s="884" t="s">
        <v>551</v>
      </c>
      <c r="AQ68" s="884"/>
      <c r="AR68" s="884"/>
      <c r="AS68" s="884"/>
      <c r="AT68" s="884"/>
      <c r="AU68" s="884" t="s">
        <v>551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541</v>
      </c>
      <c r="C69" s="892"/>
      <c r="D69" s="892"/>
      <c r="E69" s="892"/>
      <c r="F69" s="892"/>
      <c r="G69" s="892"/>
      <c r="H69" s="892"/>
      <c r="I69" s="892"/>
      <c r="J69" s="892"/>
      <c r="K69" s="892"/>
      <c r="L69" s="892"/>
      <c r="M69" s="892"/>
      <c r="N69" s="892"/>
      <c r="O69" s="892"/>
      <c r="P69" s="893"/>
      <c r="Q69" s="894">
        <v>1269458</v>
      </c>
      <c r="R69" s="849"/>
      <c r="S69" s="849"/>
      <c r="T69" s="849"/>
      <c r="U69" s="849"/>
      <c r="V69" s="849">
        <v>1236628</v>
      </c>
      <c r="W69" s="849"/>
      <c r="X69" s="849"/>
      <c r="Y69" s="849"/>
      <c r="Z69" s="849"/>
      <c r="AA69" s="849">
        <v>32831</v>
      </c>
      <c r="AB69" s="849"/>
      <c r="AC69" s="849"/>
      <c r="AD69" s="849"/>
      <c r="AE69" s="849"/>
      <c r="AF69" s="849">
        <v>32831</v>
      </c>
      <c r="AG69" s="849"/>
      <c r="AH69" s="849"/>
      <c r="AI69" s="849"/>
      <c r="AJ69" s="849"/>
      <c r="AK69" s="849">
        <v>10482</v>
      </c>
      <c r="AL69" s="849"/>
      <c r="AM69" s="849"/>
      <c r="AN69" s="849"/>
      <c r="AO69" s="849"/>
      <c r="AP69" s="849" t="s">
        <v>551</v>
      </c>
      <c r="AQ69" s="849"/>
      <c r="AR69" s="849"/>
      <c r="AS69" s="849"/>
      <c r="AT69" s="849"/>
      <c r="AU69" s="849" t="s">
        <v>539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542</v>
      </c>
      <c r="C70" s="892"/>
      <c r="D70" s="892"/>
      <c r="E70" s="892"/>
      <c r="F70" s="892"/>
      <c r="G70" s="892"/>
      <c r="H70" s="892"/>
      <c r="I70" s="892"/>
      <c r="J70" s="892"/>
      <c r="K70" s="892"/>
      <c r="L70" s="892"/>
      <c r="M70" s="892"/>
      <c r="N70" s="892"/>
      <c r="O70" s="892"/>
      <c r="P70" s="893"/>
      <c r="Q70" s="894">
        <v>10422</v>
      </c>
      <c r="R70" s="849"/>
      <c r="S70" s="849"/>
      <c r="T70" s="849"/>
      <c r="U70" s="849"/>
      <c r="V70" s="849">
        <v>10067</v>
      </c>
      <c r="W70" s="849"/>
      <c r="X70" s="849"/>
      <c r="Y70" s="849"/>
      <c r="Z70" s="849"/>
      <c r="AA70" s="849">
        <v>355</v>
      </c>
      <c r="AB70" s="849"/>
      <c r="AC70" s="849"/>
      <c r="AD70" s="849"/>
      <c r="AE70" s="849"/>
      <c r="AF70" s="849">
        <v>355</v>
      </c>
      <c r="AG70" s="849"/>
      <c r="AH70" s="849"/>
      <c r="AI70" s="849"/>
      <c r="AJ70" s="849"/>
      <c r="AK70" s="849" t="s">
        <v>551</v>
      </c>
      <c r="AL70" s="849"/>
      <c r="AM70" s="849"/>
      <c r="AN70" s="849"/>
      <c r="AO70" s="849"/>
      <c r="AP70" s="849">
        <v>6794</v>
      </c>
      <c r="AQ70" s="849"/>
      <c r="AR70" s="849"/>
      <c r="AS70" s="849"/>
      <c r="AT70" s="849"/>
      <c r="AU70" s="849">
        <v>156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543</v>
      </c>
      <c r="C71" s="892"/>
      <c r="D71" s="892"/>
      <c r="E71" s="892"/>
      <c r="F71" s="892"/>
      <c r="G71" s="892"/>
      <c r="H71" s="892"/>
      <c r="I71" s="892"/>
      <c r="J71" s="892"/>
      <c r="K71" s="892"/>
      <c r="L71" s="892"/>
      <c r="M71" s="892"/>
      <c r="N71" s="892"/>
      <c r="O71" s="892"/>
      <c r="P71" s="893"/>
      <c r="Q71" s="894">
        <v>416</v>
      </c>
      <c r="R71" s="849"/>
      <c r="S71" s="849"/>
      <c r="T71" s="849"/>
      <c r="U71" s="849"/>
      <c r="V71" s="849">
        <v>390</v>
      </c>
      <c r="W71" s="849"/>
      <c r="X71" s="849"/>
      <c r="Y71" s="849"/>
      <c r="Z71" s="849"/>
      <c r="AA71" s="849">
        <v>26</v>
      </c>
      <c r="AB71" s="849"/>
      <c r="AC71" s="849"/>
      <c r="AD71" s="849"/>
      <c r="AE71" s="849"/>
      <c r="AF71" s="849">
        <v>26</v>
      </c>
      <c r="AG71" s="849"/>
      <c r="AH71" s="849"/>
      <c r="AI71" s="849"/>
      <c r="AJ71" s="849"/>
      <c r="AK71" s="849" t="s">
        <v>551</v>
      </c>
      <c r="AL71" s="849"/>
      <c r="AM71" s="849"/>
      <c r="AN71" s="849"/>
      <c r="AO71" s="849"/>
      <c r="AP71" s="849">
        <v>818</v>
      </c>
      <c r="AQ71" s="849"/>
      <c r="AR71" s="849"/>
      <c r="AS71" s="849"/>
      <c r="AT71" s="849"/>
      <c r="AU71" s="849">
        <v>156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544</v>
      </c>
      <c r="C72" s="892"/>
      <c r="D72" s="892"/>
      <c r="E72" s="892"/>
      <c r="F72" s="892"/>
      <c r="G72" s="892"/>
      <c r="H72" s="892"/>
      <c r="I72" s="892"/>
      <c r="J72" s="892"/>
      <c r="K72" s="892"/>
      <c r="L72" s="892"/>
      <c r="M72" s="892"/>
      <c r="N72" s="892"/>
      <c r="O72" s="892"/>
      <c r="P72" s="893"/>
      <c r="Q72" s="894">
        <v>17987</v>
      </c>
      <c r="R72" s="849"/>
      <c r="S72" s="849"/>
      <c r="T72" s="849"/>
      <c r="U72" s="849"/>
      <c r="V72" s="849">
        <v>17703</v>
      </c>
      <c r="W72" s="849"/>
      <c r="X72" s="849"/>
      <c r="Y72" s="849"/>
      <c r="Z72" s="849"/>
      <c r="AA72" s="849">
        <v>285</v>
      </c>
      <c r="AB72" s="849"/>
      <c r="AC72" s="849"/>
      <c r="AD72" s="849"/>
      <c r="AE72" s="849"/>
      <c r="AF72" s="849">
        <v>7750</v>
      </c>
      <c r="AG72" s="849"/>
      <c r="AH72" s="849"/>
      <c r="AI72" s="849"/>
      <c r="AJ72" s="849"/>
      <c r="AK72" s="849">
        <v>1600</v>
      </c>
      <c r="AL72" s="849"/>
      <c r="AM72" s="849"/>
      <c r="AN72" s="849"/>
      <c r="AO72" s="849"/>
      <c r="AP72" s="849">
        <v>9923</v>
      </c>
      <c r="AQ72" s="849"/>
      <c r="AR72" s="849"/>
      <c r="AS72" s="849"/>
      <c r="AT72" s="849"/>
      <c r="AU72" s="849">
        <v>60</v>
      </c>
      <c r="AV72" s="849"/>
      <c r="AW72" s="849"/>
      <c r="AX72" s="849"/>
      <c r="AY72" s="849"/>
      <c r="AZ72" s="895" t="s">
        <v>553</v>
      </c>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545</v>
      </c>
      <c r="C73" s="892"/>
      <c r="D73" s="892"/>
      <c r="E73" s="892"/>
      <c r="F73" s="892"/>
      <c r="G73" s="892"/>
      <c r="H73" s="892"/>
      <c r="I73" s="892"/>
      <c r="J73" s="892"/>
      <c r="K73" s="892"/>
      <c r="L73" s="892"/>
      <c r="M73" s="892"/>
      <c r="N73" s="892"/>
      <c r="O73" s="892"/>
      <c r="P73" s="893"/>
      <c r="Q73" s="894">
        <v>140</v>
      </c>
      <c r="R73" s="849"/>
      <c r="S73" s="849"/>
      <c r="T73" s="849"/>
      <c r="U73" s="849"/>
      <c r="V73" s="849">
        <v>123</v>
      </c>
      <c r="W73" s="849"/>
      <c r="X73" s="849"/>
      <c r="Y73" s="849"/>
      <c r="Z73" s="849"/>
      <c r="AA73" s="849">
        <v>17</v>
      </c>
      <c r="AB73" s="849"/>
      <c r="AC73" s="849"/>
      <c r="AD73" s="849"/>
      <c r="AE73" s="849"/>
      <c r="AF73" s="849">
        <v>17</v>
      </c>
      <c r="AG73" s="849"/>
      <c r="AH73" s="849"/>
      <c r="AI73" s="849"/>
      <c r="AJ73" s="849"/>
      <c r="AK73" s="849">
        <v>13</v>
      </c>
      <c r="AL73" s="849"/>
      <c r="AM73" s="849"/>
      <c r="AN73" s="849"/>
      <c r="AO73" s="849"/>
      <c r="AP73" s="849" t="s">
        <v>551</v>
      </c>
      <c r="AQ73" s="849"/>
      <c r="AR73" s="849"/>
      <c r="AS73" s="849"/>
      <c r="AT73" s="849"/>
      <c r="AU73" s="849" t="s">
        <v>551</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546</v>
      </c>
      <c r="C74" s="892"/>
      <c r="D74" s="892"/>
      <c r="E74" s="892"/>
      <c r="F74" s="892"/>
      <c r="G74" s="892"/>
      <c r="H74" s="892"/>
      <c r="I74" s="892"/>
      <c r="J74" s="892"/>
      <c r="K74" s="892"/>
      <c r="L74" s="892"/>
      <c r="M74" s="892"/>
      <c r="N74" s="892"/>
      <c r="O74" s="892"/>
      <c r="P74" s="893"/>
      <c r="Q74" s="894">
        <v>915</v>
      </c>
      <c r="R74" s="849"/>
      <c r="S74" s="849"/>
      <c r="T74" s="849"/>
      <c r="U74" s="849"/>
      <c r="V74" s="849">
        <v>895</v>
      </c>
      <c r="W74" s="849"/>
      <c r="X74" s="849"/>
      <c r="Y74" s="849"/>
      <c r="Z74" s="849"/>
      <c r="AA74" s="849">
        <v>21</v>
      </c>
      <c r="AB74" s="849"/>
      <c r="AC74" s="849"/>
      <c r="AD74" s="849"/>
      <c r="AE74" s="849"/>
      <c r="AF74" s="849">
        <v>21</v>
      </c>
      <c r="AG74" s="849"/>
      <c r="AH74" s="849"/>
      <c r="AI74" s="849"/>
      <c r="AJ74" s="849"/>
      <c r="AK74" s="849">
        <v>16</v>
      </c>
      <c r="AL74" s="849"/>
      <c r="AM74" s="849"/>
      <c r="AN74" s="849"/>
      <c r="AO74" s="849"/>
      <c r="AP74" s="849" t="s">
        <v>551</v>
      </c>
      <c r="AQ74" s="849"/>
      <c r="AR74" s="849"/>
      <c r="AS74" s="849"/>
      <c r="AT74" s="849"/>
      <c r="AU74" s="849" t="s">
        <v>539</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547</v>
      </c>
      <c r="C75" s="892"/>
      <c r="D75" s="892"/>
      <c r="E75" s="892"/>
      <c r="F75" s="892"/>
      <c r="G75" s="892"/>
      <c r="H75" s="892"/>
      <c r="I75" s="892"/>
      <c r="J75" s="892"/>
      <c r="K75" s="892"/>
      <c r="L75" s="892"/>
      <c r="M75" s="892"/>
      <c r="N75" s="892"/>
      <c r="O75" s="892"/>
      <c r="P75" s="893"/>
      <c r="Q75" s="897">
        <v>434</v>
      </c>
      <c r="R75" s="898"/>
      <c r="S75" s="898"/>
      <c r="T75" s="898"/>
      <c r="U75" s="848"/>
      <c r="V75" s="899">
        <v>280</v>
      </c>
      <c r="W75" s="898"/>
      <c r="X75" s="898"/>
      <c r="Y75" s="898"/>
      <c r="Z75" s="848"/>
      <c r="AA75" s="899">
        <v>155</v>
      </c>
      <c r="AB75" s="898"/>
      <c r="AC75" s="898"/>
      <c r="AD75" s="898"/>
      <c r="AE75" s="848"/>
      <c r="AF75" s="899">
        <v>155</v>
      </c>
      <c r="AG75" s="898"/>
      <c r="AH75" s="898"/>
      <c r="AI75" s="898"/>
      <c r="AJ75" s="848"/>
      <c r="AK75" s="899" t="s">
        <v>559</v>
      </c>
      <c r="AL75" s="898"/>
      <c r="AM75" s="898"/>
      <c r="AN75" s="898"/>
      <c r="AO75" s="848"/>
      <c r="AP75" s="899" t="s">
        <v>539</v>
      </c>
      <c r="AQ75" s="898"/>
      <c r="AR75" s="898"/>
      <c r="AS75" s="898"/>
      <c r="AT75" s="848"/>
      <c r="AU75" s="899" t="s">
        <v>539</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548</v>
      </c>
      <c r="C76" s="892"/>
      <c r="D76" s="892"/>
      <c r="E76" s="892"/>
      <c r="F76" s="892"/>
      <c r="G76" s="892"/>
      <c r="H76" s="892"/>
      <c r="I76" s="892"/>
      <c r="J76" s="892"/>
      <c r="K76" s="892"/>
      <c r="L76" s="892"/>
      <c r="M76" s="892"/>
      <c r="N76" s="892"/>
      <c r="O76" s="892"/>
      <c r="P76" s="893"/>
      <c r="Q76" s="897">
        <v>6801</v>
      </c>
      <c r="R76" s="898"/>
      <c r="S76" s="898"/>
      <c r="T76" s="898"/>
      <c r="U76" s="848"/>
      <c r="V76" s="899">
        <v>6682</v>
      </c>
      <c r="W76" s="898"/>
      <c r="X76" s="898"/>
      <c r="Y76" s="898"/>
      <c r="Z76" s="848"/>
      <c r="AA76" s="899">
        <v>118</v>
      </c>
      <c r="AB76" s="898"/>
      <c r="AC76" s="898"/>
      <c r="AD76" s="898"/>
      <c r="AE76" s="848"/>
      <c r="AF76" s="899">
        <v>118</v>
      </c>
      <c r="AG76" s="898"/>
      <c r="AH76" s="898"/>
      <c r="AI76" s="898"/>
      <c r="AJ76" s="848"/>
      <c r="AK76" s="899">
        <v>1380</v>
      </c>
      <c r="AL76" s="898"/>
      <c r="AM76" s="898"/>
      <c r="AN76" s="898"/>
      <c r="AO76" s="848"/>
      <c r="AP76" s="899" t="s">
        <v>552</v>
      </c>
      <c r="AQ76" s="898"/>
      <c r="AR76" s="898"/>
      <c r="AS76" s="898"/>
      <c r="AT76" s="848"/>
      <c r="AU76" s="899" t="s">
        <v>551</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549</v>
      </c>
      <c r="C77" s="892"/>
      <c r="D77" s="892"/>
      <c r="E77" s="892"/>
      <c r="F77" s="892"/>
      <c r="G77" s="892"/>
      <c r="H77" s="892"/>
      <c r="I77" s="892"/>
      <c r="J77" s="892"/>
      <c r="K77" s="892"/>
      <c r="L77" s="892"/>
      <c r="M77" s="892"/>
      <c r="N77" s="892"/>
      <c r="O77" s="892"/>
      <c r="P77" s="893"/>
      <c r="Q77" s="897">
        <v>1621</v>
      </c>
      <c r="R77" s="898"/>
      <c r="S77" s="898"/>
      <c r="T77" s="898"/>
      <c r="U77" s="848"/>
      <c r="V77" s="899">
        <v>1569</v>
      </c>
      <c r="W77" s="898"/>
      <c r="X77" s="898"/>
      <c r="Y77" s="898"/>
      <c r="Z77" s="848"/>
      <c r="AA77" s="899">
        <v>52</v>
      </c>
      <c r="AB77" s="898"/>
      <c r="AC77" s="898"/>
      <c r="AD77" s="898"/>
      <c r="AE77" s="848"/>
      <c r="AF77" s="899">
        <v>52</v>
      </c>
      <c r="AG77" s="898"/>
      <c r="AH77" s="898"/>
      <c r="AI77" s="898"/>
      <c r="AJ77" s="848"/>
      <c r="AK77" s="899">
        <v>88</v>
      </c>
      <c r="AL77" s="898"/>
      <c r="AM77" s="898"/>
      <c r="AN77" s="898"/>
      <c r="AO77" s="848"/>
      <c r="AP77" s="899">
        <v>16</v>
      </c>
      <c r="AQ77" s="898"/>
      <c r="AR77" s="898"/>
      <c r="AS77" s="898"/>
      <c r="AT77" s="848"/>
      <c r="AU77" s="899">
        <v>4</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550</v>
      </c>
      <c r="C78" s="892"/>
      <c r="D78" s="892"/>
      <c r="E78" s="892"/>
      <c r="F78" s="892"/>
      <c r="G78" s="892"/>
      <c r="H78" s="892"/>
      <c r="I78" s="892"/>
      <c r="J78" s="892"/>
      <c r="K78" s="892"/>
      <c r="L78" s="892"/>
      <c r="M78" s="892"/>
      <c r="N78" s="892"/>
      <c r="O78" s="892"/>
      <c r="P78" s="893"/>
      <c r="Q78" s="894">
        <v>5</v>
      </c>
      <c r="R78" s="849"/>
      <c r="S78" s="849"/>
      <c r="T78" s="849"/>
      <c r="U78" s="849"/>
      <c r="V78" s="849">
        <v>3</v>
      </c>
      <c r="W78" s="849"/>
      <c r="X78" s="849"/>
      <c r="Y78" s="849"/>
      <c r="Z78" s="849"/>
      <c r="AA78" s="849">
        <v>2</v>
      </c>
      <c r="AB78" s="849"/>
      <c r="AC78" s="849"/>
      <c r="AD78" s="849"/>
      <c r="AE78" s="849"/>
      <c r="AF78" s="849">
        <v>2</v>
      </c>
      <c r="AG78" s="849"/>
      <c r="AH78" s="849"/>
      <c r="AI78" s="849"/>
      <c r="AJ78" s="849"/>
      <c r="AK78" s="849" t="s">
        <v>558</v>
      </c>
      <c r="AL78" s="849"/>
      <c r="AM78" s="849"/>
      <c r="AN78" s="849"/>
      <c r="AO78" s="849"/>
      <c r="AP78" s="849" t="s">
        <v>551</v>
      </c>
      <c r="AQ78" s="849"/>
      <c r="AR78" s="849"/>
      <c r="AS78" s="849"/>
      <c r="AT78" s="849"/>
      <c r="AU78" s="849" t="s">
        <v>551</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285</v>
      </c>
      <c r="AG109" s="913"/>
      <c r="AH109" s="913"/>
      <c r="AI109" s="913"/>
      <c r="AJ109" s="914"/>
      <c r="AK109" s="912" t="s">
        <v>284</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285</v>
      </c>
      <c r="BW109" s="913"/>
      <c r="BX109" s="913"/>
      <c r="BY109" s="913"/>
      <c r="BZ109" s="914"/>
      <c r="CA109" s="912" t="s">
        <v>284</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285</v>
      </c>
      <c r="DM109" s="913"/>
      <c r="DN109" s="913"/>
      <c r="DO109" s="913"/>
      <c r="DP109" s="914"/>
      <c r="DQ109" s="912" t="s">
        <v>284</v>
      </c>
      <c r="DR109" s="913"/>
      <c r="DS109" s="913"/>
      <c r="DT109" s="913"/>
      <c r="DU109" s="914"/>
      <c r="DV109" s="912" t="s">
        <v>399</v>
      </c>
      <c r="DW109" s="913"/>
      <c r="DX109" s="913"/>
      <c r="DY109" s="913"/>
      <c r="DZ109" s="915"/>
    </row>
    <row r="110" spans="1:131" s="197" customFormat="1" ht="26.25" customHeight="1">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1376534</v>
      </c>
      <c r="AB110" s="920"/>
      <c r="AC110" s="920"/>
      <c r="AD110" s="920"/>
      <c r="AE110" s="921"/>
      <c r="AF110" s="922">
        <v>1276625</v>
      </c>
      <c r="AG110" s="920"/>
      <c r="AH110" s="920"/>
      <c r="AI110" s="920"/>
      <c r="AJ110" s="921"/>
      <c r="AK110" s="922">
        <v>1206562</v>
      </c>
      <c r="AL110" s="920"/>
      <c r="AM110" s="920"/>
      <c r="AN110" s="920"/>
      <c r="AO110" s="921"/>
      <c r="AP110" s="923">
        <v>9.6999999999999993</v>
      </c>
      <c r="AQ110" s="924"/>
      <c r="AR110" s="924"/>
      <c r="AS110" s="924"/>
      <c r="AT110" s="925"/>
      <c r="AU110" s="926" t="s">
        <v>60</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13886670</v>
      </c>
      <c r="BR110" s="957"/>
      <c r="BS110" s="957"/>
      <c r="BT110" s="957"/>
      <c r="BU110" s="957"/>
      <c r="BV110" s="957">
        <v>14228716</v>
      </c>
      <c r="BW110" s="957"/>
      <c r="BX110" s="957"/>
      <c r="BY110" s="957"/>
      <c r="BZ110" s="957"/>
      <c r="CA110" s="957">
        <v>14307452</v>
      </c>
      <c r="CB110" s="957"/>
      <c r="CC110" s="957"/>
      <c r="CD110" s="957"/>
      <c r="CE110" s="957"/>
      <c r="CF110" s="971">
        <v>114.5</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406</v>
      </c>
      <c r="AB111" s="964"/>
      <c r="AC111" s="964"/>
      <c r="AD111" s="964"/>
      <c r="AE111" s="965"/>
      <c r="AF111" s="966" t="s">
        <v>406</v>
      </c>
      <c r="AG111" s="964"/>
      <c r="AH111" s="964"/>
      <c r="AI111" s="964"/>
      <c r="AJ111" s="965"/>
      <c r="AK111" s="966" t="s">
        <v>406</v>
      </c>
      <c r="AL111" s="964"/>
      <c r="AM111" s="964"/>
      <c r="AN111" s="964"/>
      <c r="AO111" s="965"/>
      <c r="AP111" s="967" t="s">
        <v>406</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v>519977</v>
      </c>
      <c r="BR111" s="950"/>
      <c r="BS111" s="950"/>
      <c r="BT111" s="950"/>
      <c r="BU111" s="950"/>
      <c r="BV111" s="950">
        <v>672131</v>
      </c>
      <c r="BW111" s="950"/>
      <c r="BX111" s="950"/>
      <c r="BY111" s="950"/>
      <c r="BZ111" s="950"/>
      <c r="CA111" s="950">
        <v>668242</v>
      </c>
      <c r="CB111" s="950"/>
      <c r="CC111" s="950"/>
      <c r="CD111" s="950"/>
      <c r="CE111" s="950"/>
      <c r="CF111" s="944">
        <v>5.3</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406</v>
      </c>
      <c r="DH111" s="950"/>
      <c r="DI111" s="950"/>
      <c r="DJ111" s="950"/>
      <c r="DK111" s="950"/>
      <c r="DL111" s="950" t="s">
        <v>406</v>
      </c>
      <c r="DM111" s="950"/>
      <c r="DN111" s="950"/>
      <c r="DO111" s="950"/>
      <c r="DP111" s="950"/>
      <c r="DQ111" s="950" t="s">
        <v>406</v>
      </c>
      <c r="DR111" s="950"/>
      <c r="DS111" s="950"/>
      <c r="DT111" s="950"/>
      <c r="DU111" s="950"/>
      <c r="DV111" s="951" t="s">
        <v>406</v>
      </c>
      <c r="DW111" s="951"/>
      <c r="DX111" s="951"/>
      <c r="DY111" s="951"/>
      <c r="DZ111" s="952"/>
    </row>
    <row r="112" spans="1:131" s="197" customFormat="1" ht="26.25" customHeight="1">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411</v>
      </c>
      <c r="BA112" s="980"/>
      <c r="BB112" s="980"/>
      <c r="BC112" s="980"/>
      <c r="BD112" s="980"/>
      <c r="BE112" s="980"/>
      <c r="BF112" s="980"/>
      <c r="BG112" s="980"/>
      <c r="BH112" s="980"/>
      <c r="BI112" s="980"/>
      <c r="BJ112" s="980"/>
      <c r="BK112" s="980"/>
      <c r="BL112" s="980"/>
      <c r="BM112" s="980"/>
      <c r="BN112" s="980"/>
      <c r="BO112" s="980"/>
      <c r="BP112" s="981"/>
      <c r="BQ112" s="949">
        <v>1769059</v>
      </c>
      <c r="BR112" s="950"/>
      <c r="BS112" s="950"/>
      <c r="BT112" s="950"/>
      <c r="BU112" s="950"/>
      <c r="BV112" s="950">
        <v>1490341</v>
      </c>
      <c r="BW112" s="950"/>
      <c r="BX112" s="950"/>
      <c r="BY112" s="950"/>
      <c r="BZ112" s="950"/>
      <c r="CA112" s="950">
        <v>1413337</v>
      </c>
      <c r="CB112" s="950"/>
      <c r="CC112" s="950"/>
      <c r="CD112" s="950"/>
      <c r="CE112" s="950"/>
      <c r="CF112" s="944">
        <v>11.3</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233226</v>
      </c>
      <c r="AB113" s="964"/>
      <c r="AC113" s="964"/>
      <c r="AD113" s="964"/>
      <c r="AE113" s="965"/>
      <c r="AF113" s="966">
        <v>161575</v>
      </c>
      <c r="AG113" s="964"/>
      <c r="AH113" s="964"/>
      <c r="AI113" s="964"/>
      <c r="AJ113" s="965"/>
      <c r="AK113" s="966">
        <v>143313</v>
      </c>
      <c r="AL113" s="964"/>
      <c r="AM113" s="964"/>
      <c r="AN113" s="964"/>
      <c r="AO113" s="965"/>
      <c r="AP113" s="967">
        <v>1.1000000000000001</v>
      </c>
      <c r="AQ113" s="968"/>
      <c r="AR113" s="968"/>
      <c r="AS113" s="968"/>
      <c r="AT113" s="969"/>
      <c r="AU113" s="929"/>
      <c r="AV113" s="930"/>
      <c r="AW113" s="930"/>
      <c r="AX113" s="930"/>
      <c r="AY113" s="931"/>
      <c r="AZ113" s="979" t="s">
        <v>414</v>
      </c>
      <c r="BA113" s="980"/>
      <c r="BB113" s="980"/>
      <c r="BC113" s="980"/>
      <c r="BD113" s="980"/>
      <c r="BE113" s="980"/>
      <c r="BF113" s="980"/>
      <c r="BG113" s="980"/>
      <c r="BH113" s="980"/>
      <c r="BI113" s="980"/>
      <c r="BJ113" s="980"/>
      <c r="BK113" s="980"/>
      <c r="BL113" s="980"/>
      <c r="BM113" s="980"/>
      <c r="BN113" s="980"/>
      <c r="BO113" s="980"/>
      <c r="BP113" s="981"/>
      <c r="BQ113" s="949">
        <v>499498</v>
      </c>
      <c r="BR113" s="950"/>
      <c r="BS113" s="950"/>
      <c r="BT113" s="950"/>
      <c r="BU113" s="950"/>
      <c r="BV113" s="950">
        <v>433960</v>
      </c>
      <c r="BW113" s="950"/>
      <c r="BX113" s="950"/>
      <c r="BY113" s="950"/>
      <c r="BZ113" s="950"/>
      <c r="CA113" s="950">
        <v>375741</v>
      </c>
      <c r="CB113" s="950"/>
      <c r="CC113" s="950"/>
      <c r="CD113" s="950"/>
      <c r="CE113" s="950"/>
      <c r="CF113" s="944">
        <v>3</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85577</v>
      </c>
      <c r="AB114" s="989"/>
      <c r="AC114" s="989"/>
      <c r="AD114" s="989"/>
      <c r="AE114" s="990"/>
      <c r="AF114" s="991">
        <v>72791</v>
      </c>
      <c r="AG114" s="989"/>
      <c r="AH114" s="989"/>
      <c r="AI114" s="989"/>
      <c r="AJ114" s="990"/>
      <c r="AK114" s="991">
        <v>71364</v>
      </c>
      <c r="AL114" s="989"/>
      <c r="AM114" s="989"/>
      <c r="AN114" s="989"/>
      <c r="AO114" s="990"/>
      <c r="AP114" s="992">
        <v>0.6</v>
      </c>
      <c r="AQ114" s="993"/>
      <c r="AR114" s="993"/>
      <c r="AS114" s="993"/>
      <c r="AT114" s="994"/>
      <c r="AU114" s="929"/>
      <c r="AV114" s="930"/>
      <c r="AW114" s="930"/>
      <c r="AX114" s="930"/>
      <c r="AY114" s="931"/>
      <c r="AZ114" s="979" t="s">
        <v>417</v>
      </c>
      <c r="BA114" s="980"/>
      <c r="BB114" s="980"/>
      <c r="BC114" s="980"/>
      <c r="BD114" s="980"/>
      <c r="BE114" s="980"/>
      <c r="BF114" s="980"/>
      <c r="BG114" s="980"/>
      <c r="BH114" s="980"/>
      <c r="BI114" s="980"/>
      <c r="BJ114" s="980"/>
      <c r="BK114" s="980"/>
      <c r="BL114" s="980"/>
      <c r="BM114" s="980"/>
      <c r="BN114" s="980"/>
      <c r="BO114" s="980"/>
      <c r="BP114" s="981"/>
      <c r="BQ114" s="949">
        <v>3525128</v>
      </c>
      <c r="BR114" s="950"/>
      <c r="BS114" s="950"/>
      <c r="BT114" s="950"/>
      <c r="BU114" s="950"/>
      <c r="BV114" s="950">
        <v>3473495</v>
      </c>
      <c r="BW114" s="950"/>
      <c r="BX114" s="950"/>
      <c r="BY114" s="950"/>
      <c r="BZ114" s="950"/>
      <c r="CA114" s="950">
        <v>3190112</v>
      </c>
      <c r="CB114" s="950"/>
      <c r="CC114" s="950"/>
      <c r="CD114" s="950"/>
      <c r="CE114" s="950"/>
      <c r="CF114" s="944">
        <v>25.5</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41273</v>
      </c>
      <c r="AB115" s="964"/>
      <c r="AC115" s="964"/>
      <c r="AD115" s="964"/>
      <c r="AE115" s="965"/>
      <c r="AF115" s="966">
        <v>17714</v>
      </c>
      <c r="AG115" s="964"/>
      <c r="AH115" s="964"/>
      <c r="AI115" s="964"/>
      <c r="AJ115" s="965"/>
      <c r="AK115" s="966">
        <v>34841</v>
      </c>
      <c r="AL115" s="964"/>
      <c r="AM115" s="964"/>
      <c r="AN115" s="964"/>
      <c r="AO115" s="965"/>
      <c r="AP115" s="967">
        <v>0.3</v>
      </c>
      <c r="AQ115" s="968"/>
      <c r="AR115" s="968"/>
      <c r="AS115" s="968"/>
      <c r="AT115" s="969"/>
      <c r="AU115" s="929"/>
      <c r="AV115" s="930"/>
      <c r="AW115" s="930"/>
      <c r="AX115" s="930"/>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339883</v>
      </c>
      <c r="DH115" s="989"/>
      <c r="DI115" s="989"/>
      <c r="DJ115" s="989"/>
      <c r="DK115" s="990"/>
      <c r="DL115" s="991">
        <v>333944</v>
      </c>
      <c r="DM115" s="989"/>
      <c r="DN115" s="989"/>
      <c r="DO115" s="989"/>
      <c r="DP115" s="990"/>
      <c r="DQ115" s="991">
        <v>364844</v>
      </c>
      <c r="DR115" s="989"/>
      <c r="DS115" s="989"/>
      <c r="DT115" s="989"/>
      <c r="DU115" s="990"/>
      <c r="DV115" s="992">
        <v>2.9</v>
      </c>
      <c r="DW115" s="993"/>
      <c r="DX115" s="993"/>
      <c r="DY115" s="993"/>
      <c r="DZ115" s="994"/>
    </row>
    <row r="116" spans="1:130" s="197" customFormat="1" ht="26.25" customHeight="1">
      <c r="A116" s="986"/>
      <c r="B116" s="987"/>
      <c r="C116" s="1001" t="s">
        <v>422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423</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180094</v>
      </c>
      <c r="DH116" s="989"/>
      <c r="DI116" s="989"/>
      <c r="DJ116" s="989"/>
      <c r="DK116" s="990"/>
      <c r="DL116" s="991">
        <v>162401</v>
      </c>
      <c r="DM116" s="989"/>
      <c r="DN116" s="989"/>
      <c r="DO116" s="989"/>
      <c r="DP116" s="990"/>
      <c r="DQ116" s="991">
        <v>152848</v>
      </c>
      <c r="DR116" s="989"/>
      <c r="DS116" s="989"/>
      <c r="DT116" s="989"/>
      <c r="DU116" s="990"/>
      <c r="DV116" s="992">
        <v>1.2</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425</v>
      </c>
      <c r="Z117" s="914"/>
      <c r="AA117" s="1026">
        <v>1736610</v>
      </c>
      <c r="AB117" s="996"/>
      <c r="AC117" s="996"/>
      <c r="AD117" s="996"/>
      <c r="AE117" s="997"/>
      <c r="AF117" s="995">
        <v>1528705</v>
      </c>
      <c r="AG117" s="996"/>
      <c r="AH117" s="996"/>
      <c r="AI117" s="996"/>
      <c r="AJ117" s="997"/>
      <c r="AK117" s="995">
        <v>1456080</v>
      </c>
      <c r="AL117" s="996"/>
      <c r="AM117" s="996"/>
      <c r="AN117" s="996"/>
      <c r="AO117" s="997"/>
      <c r="AP117" s="998"/>
      <c r="AQ117" s="999"/>
      <c r="AR117" s="999"/>
      <c r="AS117" s="999"/>
      <c r="AT117" s="1000"/>
      <c r="AU117" s="929"/>
      <c r="AV117" s="930"/>
      <c r="AW117" s="930"/>
      <c r="AX117" s="930"/>
      <c r="AY117" s="931"/>
      <c r="AZ117" s="1025" t="s">
        <v>426</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285</v>
      </c>
      <c r="AG118" s="913"/>
      <c r="AH118" s="913"/>
      <c r="AI118" s="913"/>
      <c r="AJ118" s="914"/>
      <c r="AK118" s="912" t="s">
        <v>284</v>
      </c>
      <c r="AL118" s="913"/>
      <c r="AM118" s="913"/>
      <c r="AN118" s="913"/>
      <c r="AO118" s="914"/>
      <c r="AP118" s="1020" t="s">
        <v>399</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428</v>
      </c>
      <c r="BP118" s="1024"/>
      <c r="BQ118" s="1015">
        <v>20200332</v>
      </c>
      <c r="BR118" s="1016"/>
      <c r="BS118" s="1016"/>
      <c r="BT118" s="1016"/>
      <c r="BU118" s="1016"/>
      <c r="BV118" s="1016">
        <v>20298643</v>
      </c>
      <c r="BW118" s="1016"/>
      <c r="BX118" s="1016"/>
      <c r="BY118" s="1016"/>
      <c r="BZ118" s="1016"/>
      <c r="CA118" s="1016">
        <v>19954884</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4685651</v>
      </c>
      <c r="BR119" s="957"/>
      <c r="BS119" s="957"/>
      <c r="BT119" s="957"/>
      <c r="BU119" s="957"/>
      <c r="BV119" s="957">
        <v>4802043</v>
      </c>
      <c r="BW119" s="957"/>
      <c r="BX119" s="957"/>
      <c r="BY119" s="957"/>
      <c r="BZ119" s="957"/>
      <c r="CA119" s="957">
        <v>4629350</v>
      </c>
      <c r="CB119" s="957"/>
      <c r="CC119" s="957"/>
      <c r="CD119" s="957"/>
      <c r="CE119" s="957"/>
      <c r="CF119" s="971">
        <v>37</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v>175786</v>
      </c>
      <c r="DM119" s="1028"/>
      <c r="DN119" s="1028"/>
      <c r="DO119" s="1028"/>
      <c r="DP119" s="1029"/>
      <c r="DQ119" s="1030">
        <v>150550</v>
      </c>
      <c r="DR119" s="1028"/>
      <c r="DS119" s="1028"/>
      <c r="DT119" s="1028"/>
      <c r="DU119" s="1029"/>
      <c r="DV119" s="1031">
        <v>1.2</v>
      </c>
      <c r="DW119" s="1032"/>
      <c r="DX119" s="1032"/>
      <c r="DY119" s="1032"/>
      <c r="DZ119" s="1033"/>
    </row>
    <row r="120" spans="1:130" s="197" customFormat="1" ht="26.25" customHeight="1">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2691118</v>
      </c>
      <c r="BR120" s="950"/>
      <c r="BS120" s="950"/>
      <c r="BT120" s="950"/>
      <c r="BU120" s="950"/>
      <c r="BV120" s="950">
        <v>2397975</v>
      </c>
      <c r="BW120" s="950"/>
      <c r="BX120" s="950"/>
      <c r="BY120" s="950"/>
      <c r="BZ120" s="950"/>
      <c r="CA120" s="950">
        <v>2332870</v>
      </c>
      <c r="CB120" s="950"/>
      <c r="CC120" s="950"/>
      <c r="CD120" s="950"/>
      <c r="CE120" s="950"/>
      <c r="CF120" s="944">
        <v>18.7</v>
      </c>
      <c r="CG120" s="945"/>
      <c r="CH120" s="945"/>
      <c r="CI120" s="945"/>
      <c r="CJ120" s="945"/>
      <c r="CK120" s="1043" t="s">
        <v>434</v>
      </c>
      <c r="CL120" s="1044"/>
      <c r="CM120" s="1044"/>
      <c r="CN120" s="1044"/>
      <c r="CO120" s="1045"/>
      <c r="CP120" s="1051" t="s">
        <v>435</v>
      </c>
      <c r="CQ120" s="1052"/>
      <c r="CR120" s="1052"/>
      <c r="CS120" s="1052"/>
      <c r="CT120" s="1052"/>
      <c r="CU120" s="1052"/>
      <c r="CV120" s="1052"/>
      <c r="CW120" s="1052"/>
      <c r="CX120" s="1052"/>
      <c r="CY120" s="1052"/>
      <c r="CZ120" s="1052"/>
      <c r="DA120" s="1052"/>
      <c r="DB120" s="1052"/>
      <c r="DC120" s="1052"/>
      <c r="DD120" s="1052"/>
      <c r="DE120" s="1052"/>
      <c r="DF120" s="1053"/>
      <c r="DG120" s="956">
        <v>928784</v>
      </c>
      <c r="DH120" s="957"/>
      <c r="DI120" s="957"/>
      <c r="DJ120" s="957"/>
      <c r="DK120" s="957"/>
      <c r="DL120" s="957">
        <v>950109</v>
      </c>
      <c r="DM120" s="957"/>
      <c r="DN120" s="957"/>
      <c r="DO120" s="957"/>
      <c r="DP120" s="957"/>
      <c r="DQ120" s="957">
        <v>1116986</v>
      </c>
      <c r="DR120" s="957"/>
      <c r="DS120" s="957"/>
      <c r="DT120" s="957"/>
      <c r="DU120" s="957"/>
      <c r="DV120" s="958">
        <v>8.9</v>
      </c>
      <c r="DW120" s="958"/>
      <c r="DX120" s="958"/>
      <c r="DY120" s="958"/>
      <c r="DZ120" s="959"/>
    </row>
    <row r="121" spans="1:130" s="197" customFormat="1" ht="26.25" customHeight="1">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13512401</v>
      </c>
      <c r="BR121" s="1016"/>
      <c r="BS121" s="1016"/>
      <c r="BT121" s="1016"/>
      <c r="BU121" s="1016"/>
      <c r="BV121" s="1016">
        <v>13658546</v>
      </c>
      <c r="BW121" s="1016"/>
      <c r="BX121" s="1016"/>
      <c r="BY121" s="1016"/>
      <c r="BZ121" s="1016"/>
      <c r="CA121" s="1016">
        <v>13637166</v>
      </c>
      <c r="CB121" s="1016"/>
      <c r="CC121" s="1016"/>
      <c r="CD121" s="1016"/>
      <c r="CE121" s="1016"/>
      <c r="CF121" s="1054">
        <v>109.1</v>
      </c>
      <c r="CG121" s="1055"/>
      <c r="CH121" s="1055"/>
      <c r="CI121" s="1055"/>
      <c r="CJ121" s="1055"/>
      <c r="CK121" s="1046"/>
      <c r="CL121" s="1047"/>
      <c r="CM121" s="1047"/>
      <c r="CN121" s="1047"/>
      <c r="CO121" s="1048"/>
      <c r="CP121" s="1037" t="s">
        <v>438</v>
      </c>
      <c r="CQ121" s="1038"/>
      <c r="CR121" s="1038"/>
      <c r="CS121" s="1038"/>
      <c r="CT121" s="1038"/>
      <c r="CU121" s="1038"/>
      <c r="CV121" s="1038"/>
      <c r="CW121" s="1038"/>
      <c r="CX121" s="1038"/>
      <c r="CY121" s="1038"/>
      <c r="CZ121" s="1038"/>
      <c r="DA121" s="1038"/>
      <c r="DB121" s="1038"/>
      <c r="DC121" s="1038"/>
      <c r="DD121" s="1038"/>
      <c r="DE121" s="1038"/>
      <c r="DF121" s="1039"/>
      <c r="DG121" s="949">
        <v>840275</v>
      </c>
      <c r="DH121" s="950"/>
      <c r="DI121" s="950"/>
      <c r="DJ121" s="950"/>
      <c r="DK121" s="950"/>
      <c r="DL121" s="950">
        <v>540232</v>
      </c>
      <c r="DM121" s="950"/>
      <c r="DN121" s="950"/>
      <c r="DO121" s="950"/>
      <c r="DP121" s="950"/>
      <c r="DQ121" s="950">
        <v>296351</v>
      </c>
      <c r="DR121" s="950"/>
      <c r="DS121" s="950"/>
      <c r="DT121" s="950"/>
      <c r="DU121" s="950"/>
      <c r="DV121" s="951">
        <v>2.4</v>
      </c>
      <c r="DW121" s="951"/>
      <c r="DX121" s="951"/>
      <c r="DY121" s="951"/>
      <c r="DZ121" s="952"/>
    </row>
    <row r="122" spans="1:130" s="197" customFormat="1" ht="26.25" customHeight="1">
      <c r="A122" s="1005"/>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439</v>
      </c>
      <c r="BP122" s="1024"/>
      <c r="BQ122" s="1064">
        <v>20889170</v>
      </c>
      <c r="BR122" s="1065"/>
      <c r="BS122" s="1065"/>
      <c r="BT122" s="1065"/>
      <c r="BU122" s="1065"/>
      <c r="BV122" s="1065">
        <v>20858564</v>
      </c>
      <c r="BW122" s="1065"/>
      <c r="BX122" s="1065"/>
      <c r="BY122" s="1065"/>
      <c r="BZ122" s="1065"/>
      <c r="CA122" s="1065">
        <v>20599386</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41268</v>
      </c>
      <c r="AB123" s="989"/>
      <c r="AC123" s="989"/>
      <c r="AD123" s="989"/>
      <c r="AE123" s="990"/>
      <c r="AF123" s="991">
        <v>17693</v>
      </c>
      <c r="AG123" s="989"/>
      <c r="AH123" s="989"/>
      <c r="AI123" s="989"/>
      <c r="AJ123" s="990"/>
      <c r="AK123" s="991">
        <v>9553</v>
      </c>
      <c r="AL123" s="989"/>
      <c r="AM123" s="989"/>
      <c r="AN123" s="989"/>
      <c r="AO123" s="990"/>
      <c r="AP123" s="992">
        <v>0.1</v>
      </c>
      <c r="AQ123" s="993"/>
      <c r="AR123" s="993"/>
      <c r="AS123" s="993"/>
      <c r="AT123" s="994"/>
      <c r="AU123" s="1061" t="s">
        <v>440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441</v>
      </c>
      <c r="AB124" s="989"/>
      <c r="AC124" s="989"/>
      <c r="AD124" s="989"/>
      <c r="AE124" s="990"/>
      <c r="AF124" s="991" t="s">
        <v>441</v>
      </c>
      <c r="AG124" s="989"/>
      <c r="AH124" s="989"/>
      <c r="AI124" s="989"/>
      <c r="AJ124" s="990"/>
      <c r="AK124" s="991" t="s">
        <v>441</v>
      </c>
      <c r="AL124" s="989"/>
      <c r="AM124" s="989"/>
      <c r="AN124" s="989"/>
      <c r="AO124" s="990"/>
      <c r="AP124" s="992" t="s">
        <v>441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t="s">
        <v>441</v>
      </c>
      <c r="DH124" s="1028"/>
      <c r="DI124" s="1028"/>
      <c r="DJ124" s="1028"/>
      <c r="DK124" s="1029"/>
      <c r="DL124" s="1030" t="s">
        <v>441</v>
      </c>
      <c r="DM124" s="1028"/>
      <c r="DN124" s="1028"/>
      <c r="DO124" s="1028"/>
      <c r="DP124" s="1029"/>
      <c r="DQ124" s="1030" t="s">
        <v>441</v>
      </c>
      <c r="DR124" s="1028"/>
      <c r="DS124" s="1028"/>
      <c r="DT124" s="1028"/>
      <c r="DU124" s="1029"/>
      <c r="DV124" s="1031" t="s">
        <v>441</v>
      </c>
      <c r="DW124" s="1032"/>
      <c r="DX124" s="1032"/>
      <c r="DY124" s="1032"/>
      <c r="DZ124" s="1033"/>
    </row>
    <row r="125" spans="1:130" s="197" customFormat="1" ht="26.25" customHeight="1" thickBot="1">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441</v>
      </c>
      <c r="AB125" s="989"/>
      <c r="AC125" s="989"/>
      <c r="AD125" s="989"/>
      <c r="AE125" s="990"/>
      <c r="AF125" s="991" t="s">
        <v>441</v>
      </c>
      <c r="AG125" s="989"/>
      <c r="AH125" s="989"/>
      <c r="AI125" s="989"/>
      <c r="AJ125" s="990"/>
      <c r="AK125" s="991" t="s">
        <v>441</v>
      </c>
      <c r="AL125" s="989"/>
      <c r="AM125" s="989"/>
      <c r="AN125" s="989"/>
      <c r="AO125" s="990"/>
      <c r="AP125" s="992" t="s">
        <v>441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441</v>
      </c>
      <c r="DH125" s="957"/>
      <c r="DI125" s="957"/>
      <c r="DJ125" s="957"/>
      <c r="DK125" s="957"/>
      <c r="DL125" s="957" t="s">
        <v>441</v>
      </c>
      <c r="DM125" s="957"/>
      <c r="DN125" s="957"/>
      <c r="DO125" s="957"/>
      <c r="DP125" s="957"/>
      <c r="DQ125" s="957" t="s">
        <v>441</v>
      </c>
      <c r="DR125" s="957"/>
      <c r="DS125" s="957"/>
      <c r="DT125" s="957"/>
      <c r="DU125" s="957"/>
      <c r="DV125" s="958" t="s">
        <v>441</v>
      </c>
      <c r="DW125" s="958"/>
      <c r="DX125" s="958"/>
      <c r="DY125" s="958"/>
      <c r="DZ125" s="959"/>
    </row>
    <row r="126" spans="1:130" s="197" customFormat="1" ht="26.25" customHeight="1">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v>
      </c>
      <c r="AB126" s="989"/>
      <c r="AC126" s="989"/>
      <c r="AD126" s="989"/>
      <c r="AE126" s="990"/>
      <c r="AF126" s="991">
        <v>21</v>
      </c>
      <c r="AG126" s="989"/>
      <c r="AH126" s="989"/>
      <c r="AI126" s="989"/>
      <c r="AJ126" s="990"/>
      <c r="AK126" s="991">
        <v>25288</v>
      </c>
      <c r="AL126" s="989"/>
      <c r="AM126" s="989"/>
      <c r="AN126" s="989"/>
      <c r="AO126" s="990"/>
      <c r="AP126" s="992">
        <v>0.2</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441</v>
      </c>
      <c r="DH126" s="950"/>
      <c r="DI126" s="950"/>
      <c r="DJ126" s="950"/>
      <c r="DK126" s="950"/>
      <c r="DL126" s="950" t="s">
        <v>441</v>
      </c>
      <c r="DM126" s="950"/>
      <c r="DN126" s="950"/>
      <c r="DO126" s="950"/>
      <c r="DP126" s="950"/>
      <c r="DQ126" s="950" t="s">
        <v>441</v>
      </c>
      <c r="DR126" s="950"/>
      <c r="DS126" s="950"/>
      <c r="DT126" s="950"/>
      <c r="DU126" s="950"/>
      <c r="DV126" s="951" t="s">
        <v>441</v>
      </c>
      <c r="DW126" s="951"/>
      <c r="DX126" s="951"/>
      <c r="DY126" s="951"/>
      <c r="DZ126" s="952"/>
    </row>
    <row r="127" spans="1:130" s="197" customFormat="1" ht="26.25" customHeight="1" thickBot="1">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441</v>
      </c>
      <c r="AB127" s="989"/>
      <c r="AC127" s="989"/>
      <c r="AD127" s="989"/>
      <c r="AE127" s="990"/>
      <c r="AF127" s="991" t="s">
        <v>441</v>
      </c>
      <c r="AG127" s="989"/>
      <c r="AH127" s="989"/>
      <c r="AI127" s="989"/>
      <c r="AJ127" s="990"/>
      <c r="AK127" s="991" t="s">
        <v>441</v>
      </c>
      <c r="AL127" s="989"/>
      <c r="AM127" s="989"/>
      <c r="AN127" s="989"/>
      <c r="AO127" s="990"/>
      <c r="AP127" s="992" t="s">
        <v>441</v>
      </c>
      <c r="AQ127" s="993"/>
      <c r="AR127" s="993"/>
      <c r="AS127" s="993"/>
      <c r="AT127" s="994"/>
      <c r="AU127" s="233"/>
      <c r="AV127" s="233"/>
      <c r="AW127" s="233"/>
      <c r="AX127" s="916" t="s">
        <v>451</v>
      </c>
      <c r="AY127" s="917"/>
      <c r="AZ127" s="917"/>
      <c r="BA127" s="917"/>
      <c r="BB127" s="917"/>
      <c r="BC127" s="917"/>
      <c r="BD127" s="917"/>
      <c r="BE127" s="918"/>
      <c r="BF127" s="1071" t="s">
        <v>441</v>
      </c>
      <c r="BG127" s="1072"/>
      <c r="BH127" s="1072"/>
      <c r="BI127" s="1072"/>
      <c r="BJ127" s="1072"/>
      <c r="BK127" s="1072"/>
      <c r="BL127" s="1081"/>
      <c r="BM127" s="1071">
        <v>12.89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t="s">
        <v>453</v>
      </c>
      <c r="DH127" s="1078"/>
      <c r="DI127" s="1078"/>
      <c r="DJ127" s="1078"/>
      <c r="DK127" s="1078"/>
      <c r="DL127" s="1078" t="s">
        <v>454</v>
      </c>
      <c r="DM127" s="1078"/>
      <c r="DN127" s="1078"/>
      <c r="DO127" s="1078"/>
      <c r="DP127" s="1078"/>
      <c r="DQ127" s="1078" t="s">
        <v>454</v>
      </c>
      <c r="DR127" s="1078"/>
      <c r="DS127" s="1078"/>
      <c r="DT127" s="1078"/>
      <c r="DU127" s="1078"/>
      <c r="DV127" s="1079" t="s">
        <v>454</v>
      </c>
      <c r="DW127" s="1079"/>
      <c r="DX127" s="1079"/>
      <c r="DY127" s="1079"/>
      <c r="DZ127" s="1080"/>
    </row>
    <row r="128" spans="1:130" s="197" customFormat="1" ht="26.25" customHeight="1">
      <c r="A128" s="1101" t="s">
        <v>455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456</v>
      </c>
      <c r="X128" s="1103"/>
      <c r="Y128" s="1103"/>
      <c r="Z128" s="1104"/>
      <c r="AA128" s="1119">
        <v>454842</v>
      </c>
      <c r="AB128" s="1120"/>
      <c r="AC128" s="1120"/>
      <c r="AD128" s="1120"/>
      <c r="AE128" s="1121"/>
      <c r="AF128" s="1122">
        <v>390285</v>
      </c>
      <c r="AG128" s="1120"/>
      <c r="AH128" s="1120"/>
      <c r="AI128" s="1120"/>
      <c r="AJ128" s="1121"/>
      <c r="AK128" s="1122">
        <v>363453</v>
      </c>
      <c r="AL128" s="1120"/>
      <c r="AM128" s="1120"/>
      <c r="AN128" s="1120"/>
      <c r="AO128" s="1121"/>
      <c r="AP128" s="1123"/>
      <c r="AQ128" s="1124"/>
      <c r="AR128" s="1124"/>
      <c r="AS128" s="1124"/>
      <c r="AT128" s="1125"/>
      <c r="AU128" s="235"/>
      <c r="AV128" s="235"/>
      <c r="AW128" s="235"/>
      <c r="AX128" s="1084" t="s">
        <v>457</v>
      </c>
      <c r="AY128" s="980"/>
      <c r="AZ128" s="980"/>
      <c r="BA128" s="980"/>
      <c r="BB128" s="980"/>
      <c r="BC128" s="980"/>
      <c r="BD128" s="980"/>
      <c r="BE128" s="981"/>
      <c r="BF128" s="1096" t="s">
        <v>441</v>
      </c>
      <c r="BG128" s="1097"/>
      <c r="BH128" s="1097"/>
      <c r="BI128" s="1097"/>
      <c r="BJ128" s="1097"/>
      <c r="BK128" s="1097"/>
      <c r="BL128" s="1098"/>
      <c r="BM128" s="1096">
        <v>17.89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458</v>
      </c>
      <c r="X129" s="1091"/>
      <c r="Y129" s="1091"/>
      <c r="Z129" s="1092"/>
      <c r="AA129" s="988">
        <v>13667516</v>
      </c>
      <c r="AB129" s="989"/>
      <c r="AC129" s="989"/>
      <c r="AD129" s="989"/>
      <c r="AE129" s="990"/>
      <c r="AF129" s="991">
        <v>13540264</v>
      </c>
      <c r="AG129" s="989"/>
      <c r="AH129" s="989"/>
      <c r="AI129" s="989"/>
      <c r="AJ129" s="990"/>
      <c r="AK129" s="991">
        <v>13653724</v>
      </c>
      <c r="AL129" s="989"/>
      <c r="AM129" s="989"/>
      <c r="AN129" s="989"/>
      <c r="AO129" s="990"/>
      <c r="AP129" s="1093"/>
      <c r="AQ129" s="1094"/>
      <c r="AR129" s="1094"/>
      <c r="AS129" s="1094"/>
      <c r="AT129" s="1095"/>
      <c r="AU129" s="235"/>
      <c r="AV129" s="235"/>
      <c r="AW129" s="235"/>
      <c r="AX129" s="1084" t="s">
        <v>459</v>
      </c>
      <c r="AY129" s="980"/>
      <c r="AZ129" s="980"/>
      <c r="BA129" s="980"/>
      <c r="BB129" s="980"/>
      <c r="BC129" s="980"/>
      <c r="BD129" s="980"/>
      <c r="BE129" s="981"/>
      <c r="BF129" s="1085">
        <v>-0.6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461</v>
      </c>
      <c r="X130" s="1091"/>
      <c r="Y130" s="1091"/>
      <c r="Z130" s="1092"/>
      <c r="AA130" s="988">
        <v>1291393</v>
      </c>
      <c r="AB130" s="989"/>
      <c r="AC130" s="989"/>
      <c r="AD130" s="989"/>
      <c r="AE130" s="990"/>
      <c r="AF130" s="991">
        <v>1300175</v>
      </c>
      <c r="AG130" s="989"/>
      <c r="AH130" s="989"/>
      <c r="AI130" s="989"/>
      <c r="AJ130" s="990"/>
      <c r="AK130" s="991">
        <v>1157970</v>
      </c>
      <c r="AL130" s="989"/>
      <c r="AM130" s="989"/>
      <c r="AN130" s="989"/>
      <c r="AO130" s="990"/>
      <c r="AP130" s="1093"/>
      <c r="AQ130" s="1094"/>
      <c r="AR130" s="1094"/>
      <c r="AS130" s="1094"/>
      <c r="AT130" s="1095"/>
      <c r="AU130" s="235"/>
      <c r="AV130" s="235"/>
      <c r="AW130" s="235"/>
      <c r="AX130" s="1143" t="s">
        <v>462</v>
      </c>
      <c r="AY130" s="1075"/>
      <c r="AZ130" s="1075"/>
      <c r="BA130" s="1075"/>
      <c r="BB130" s="1075"/>
      <c r="BC130" s="1075"/>
      <c r="BD130" s="1075"/>
      <c r="BE130" s="1076"/>
      <c r="BF130" s="1105" t="s">
        <v>463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464</v>
      </c>
      <c r="X131" s="1114"/>
      <c r="Y131" s="1114"/>
      <c r="Z131" s="1115"/>
      <c r="AA131" s="1027">
        <v>12376123</v>
      </c>
      <c r="AB131" s="1028"/>
      <c r="AC131" s="1028"/>
      <c r="AD131" s="1028"/>
      <c r="AE131" s="1029"/>
      <c r="AF131" s="1030">
        <v>12240089</v>
      </c>
      <c r="AG131" s="1028"/>
      <c r="AH131" s="1028"/>
      <c r="AI131" s="1028"/>
      <c r="AJ131" s="1029"/>
      <c r="AK131" s="1030">
        <v>12495754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466</v>
      </c>
      <c r="W132" s="1131"/>
      <c r="X132" s="1131"/>
      <c r="Y132" s="1131"/>
      <c r="Z132" s="1132"/>
      <c r="AA132" s="1133">
        <v>-7.7770720000000002E-2</v>
      </c>
      <c r="AB132" s="1134"/>
      <c r="AC132" s="1134"/>
      <c r="AD132" s="1134"/>
      <c r="AE132" s="1135"/>
      <c r="AF132" s="1136">
        <v>-1.321518169</v>
      </c>
      <c r="AG132" s="1134"/>
      <c r="AH132" s="1134"/>
      <c r="AI132" s="1134"/>
      <c r="AJ132" s="1135"/>
      <c r="AK132" s="1136">
        <v>-0.52292162600000003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467</v>
      </c>
      <c r="W133" s="1138"/>
      <c r="X133" s="1138"/>
      <c r="Y133" s="1138"/>
      <c r="Z133" s="1139"/>
      <c r="AA133" s="1140">
        <v>1</v>
      </c>
      <c r="AB133" s="1141"/>
      <c r="AC133" s="1141"/>
      <c r="AD133" s="1141"/>
      <c r="AE133" s="1142"/>
      <c r="AF133" s="1140">
        <v>-0.1</v>
      </c>
      <c r="AG133" s="1141"/>
      <c r="AH133" s="1141"/>
      <c r="AI133" s="1141"/>
      <c r="AJ133" s="1142"/>
      <c r="AK133" s="1140">
        <v>-0.6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7" t="s">
        <v>470</v>
      </c>
      <c r="L7" s="254"/>
      <c r="M7" s="255" t="s">
        <v>471</v>
      </c>
      <c r="N7" s="256"/>
    </row>
    <row r="8" spans="1:16">
      <c r="A8" s="248"/>
      <c r="B8" s="244"/>
      <c r="C8" s="244"/>
      <c r="D8" s="244"/>
      <c r="E8" s="244"/>
      <c r="F8" s="244"/>
      <c r="G8" s="257"/>
      <c r="H8" s="258"/>
      <c r="I8" s="258"/>
      <c r="J8" s="259"/>
      <c r="K8" s="1148"/>
      <c r="L8" s="260" t="s">
        <v>472</v>
      </c>
      <c r="M8" s="261" t="s">
        <v>473</v>
      </c>
      <c r="N8" s="262" t="s">
        <v>474</v>
      </c>
    </row>
    <row r="9" spans="1:16">
      <c r="A9" s="248"/>
      <c r="B9" s="244"/>
      <c r="C9" s="244"/>
      <c r="D9" s="244"/>
      <c r="E9" s="244"/>
      <c r="F9" s="244"/>
      <c r="G9" s="1149" t="s">
        <v>475</v>
      </c>
      <c r="H9" s="1150"/>
      <c r="I9" s="1150"/>
      <c r="J9" s="1151"/>
      <c r="K9" s="263">
        <v>3626783</v>
      </c>
      <c r="L9" s="264">
        <v>50203</v>
      </c>
      <c r="M9" s="265">
        <v>58112</v>
      </c>
      <c r="N9" s="266">
        <v>-13.6</v>
      </c>
    </row>
    <row r="10" spans="1:16">
      <c r="A10" s="248"/>
      <c r="B10" s="244"/>
      <c r="C10" s="244"/>
      <c r="D10" s="244"/>
      <c r="E10" s="244"/>
      <c r="F10" s="244"/>
      <c r="G10" s="1149" t="s">
        <v>476</v>
      </c>
      <c r="H10" s="1150"/>
      <c r="I10" s="1150"/>
      <c r="J10" s="1151"/>
      <c r="K10" s="267">
        <v>50088</v>
      </c>
      <c r="L10" s="268">
        <v>693</v>
      </c>
      <c r="M10" s="269">
        <v>3510</v>
      </c>
      <c r="N10" s="270">
        <v>-80.3</v>
      </c>
    </row>
    <row r="11" spans="1:16" ht="13.5" customHeight="1">
      <c r="A11" s="248"/>
      <c r="B11" s="244"/>
      <c r="C11" s="244"/>
      <c r="D11" s="244"/>
      <c r="E11" s="244"/>
      <c r="F11" s="244"/>
      <c r="G11" s="1149" t="s">
        <v>477</v>
      </c>
      <c r="H11" s="1150"/>
      <c r="I11" s="1150"/>
      <c r="J11" s="1151"/>
      <c r="K11" s="267">
        <v>56517</v>
      </c>
      <c r="L11" s="268">
        <v>782</v>
      </c>
      <c r="M11" s="269">
        <v>6281</v>
      </c>
      <c r="N11" s="270">
        <v>-87.5</v>
      </c>
    </row>
    <row r="12" spans="1:16" ht="13.5" customHeight="1">
      <c r="A12" s="248"/>
      <c r="B12" s="244"/>
      <c r="C12" s="244"/>
      <c r="D12" s="244"/>
      <c r="E12" s="244"/>
      <c r="F12" s="244"/>
      <c r="G12" s="1149" t="s">
        <v>478</v>
      </c>
      <c r="H12" s="1150"/>
      <c r="I12" s="1150"/>
      <c r="J12" s="1151"/>
      <c r="K12" s="267">
        <v>29424</v>
      </c>
      <c r="L12" s="268">
        <v>407</v>
      </c>
      <c r="M12" s="269">
        <v>744</v>
      </c>
      <c r="N12" s="270">
        <v>-45.3</v>
      </c>
    </row>
    <row r="13" spans="1:16" ht="13.5" customHeight="1">
      <c r="A13" s="248"/>
      <c r="B13" s="244"/>
      <c r="C13" s="244"/>
      <c r="D13" s="244"/>
      <c r="E13" s="244"/>
      <c r="F13" s="244"/>
      <c r="G13" s="1149" t="s">
        <v>479</v>
      </c>
      <c r="H13" s="1150"/>
      <c r="I13" s="1150"/>
      <c r="J13" s="1151"/>
      <c r="K13" s="267" t="s">
        <v>480</v>
      </c>
      <c r="L13" s="268" t="s">
        <v>480</v>
      </c>
      <c r="M13" s="269">
        <v>1</v>
      </c>
      <c r="N13" s="270" t="s">
        <v>480</v>
      </c>
    </row>
    <row r="14" spans="1:16" ht="13.5" customHeight="1">
      <c r="A14" s="248"/>
      <c r="B14" s="244"/>
      <c r="C14" s="244"/>
      <c r="D14" s="244"/>
      <c r="E14" s="244"/>
      <c r="F14" s="244"/>
      <c r="G14" s="1149" t="s">
        <v>481</v>
      </c>
      <c r="H14" s="1150"/>
      <c r="I14" s="1150"/>
      <c r="J14" s="1151"/>
      <c r="K14" s="267">
        <v>251454</v>
      </c>
      <c r="L14" s="268">
        <v>3481</v>
      </c>
      <c r="M14" s="269">
        <v>2803</v>
      </c>
      <c r="N14" s="270">
        <v>24.2</v>
      </c>
    </row>
    <row r="15" spans="1:16" ht="13.5" customHeight="1">
      <c r="A15" s="248"/>
      <c r="B15" s="244"/>
      <c r="C15" s="244"/>
      <c r="D15" s="244"/>
      <c r="E15" s="244"/>
      <c r="F15" s="244"/>
      <c r="G15" s="1149" t="s">
        <v>482</v>
      </c>
      <c r="H15" s="1150"/>
      <c r="I15" s="1150"/>
      <c r="J15" s="1151"/>
      <c r="K15" s="267">
        <v>50766</v>
      </c>
      <c r="L15" s="268">
        <v>703</v>
      </c>
      <c r="M15" s="269">
        <v>1119</v>
      </c>
      <c r="N15" s="270">
        <v>-37.200000000000003</v>
      </c>
    </row>
    <row r="16" spans="1:16">
      <c r="A16" s="248"/>
      <c r="B16" s="244"/>
      <c r="C16" s="244"/>
      <c r="D16" s="244"/>
      <c r="E16" s="244"/>
      <c r="F16" s="244"/>
      <c r="G16" s="1152" t="s">
        <v>483</v>
      </c>
      <c r="H16" s="1153"/>
      <c r="I16" s="1153"/>
      <c r="J16" s="1154"/>
      <c r="K16" s="268">
        <v>-249532</v>
      </c>
      <c r="L16" s="268">
        <v>-3454</v>
      </c>
      <c r="M16" s="269">
        <v>-5386</v>
      </c>
      <c r="N16" s="270">
        <v>-35.9</v>
      </c>
    </row>
    <row r="17" spans="1:16">
      <c r="A17" s="248"/>
      <c r="B17" s="244"/>
      <c r="C17" s="244"/>
      <c r="D17" s="244"/>
      <c r="E17" s="244"/>
      <c r="F17" s="244"/>
      <c r="G17" s="1152" t="s">
        <v>168</v>
      </c>
      <c r="H17" s="1153"/>
      <c r="I17" s="1153"/>
      <c r="J17" s="1154"/>
      <c r="K17" s="268">
        <v>3815500</v>
      </c>
      <c r="L17" s="268">
        <v>52815</v>
      </c>
      <c r="M17" s="269">
        <v>67183</v>
      </c>
      <c r="N17" s="270">
        <v>-21.4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44" t="s">
        <v>488</v>
      </c>
      <c r="H21" s="1145"/>
      <c r="I21" s="1145"/>
      <c r="J21" s="1146"/>
      <c r="K21" s="280">
        <v>4.79</v>
      </c>
      <c r="L21" s="281">
        <v>6.12</v>
      </c>
      <c r="M21" s="282">
        <v>-1.33</v>
      </c>
      <c r="N21" s="249"/>
      <c r="O21" s="283"/>
      <c r="P21" s="279"/>
    </row>
    <row r="22" spans="1:16" s="284" customFormat="1">
      <c r="A22" s="279"/>
      <c r="B22" s="249"/>
      <c r="C22" s="249"/>
      <c r="D22" s="249"/>
      <c r="E22" s="249"/>
      <c r="F22" s="249"/>
      <c r="G22" s="1144" t="s">
        <v>489</v>
      </c>
      <c r="H22" s="1145"/>
      <c r="I22" s="1145"/>
      <c r="J22" s="1146"/>
      <c r="K22" s="285">
        <v>99.4</v>
      </c>
      <c r="L22" s="286">
        <v>98.7</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47" t="s">
        <v>470</v>
      </c>
      <c r="L30" s="254"/>
      <c r="M30" s="255" t="s">
        <v>471</v>
      </c>
      <c r="N30" s="256"/>
    </row>
    <row r="31" spans="1:16">
      <c r="A31" s="248"/>
      <c r="B31" s="244"/>
      <c r="C31" s="244"/>
      <c r="D31" s="244"/>
      <c r="E31" s="244"/>
      <c r="F31" s="244"/>
      <c r="G31" s="257"/>
      <c r="H31" s="258"/>
      <c r="I31" s="258"/>
      <c r="J31" s="259"/>
      <c r="K31" s="1148"/>
      <c r="L31" s="260" t="s">
        <v>472</v>
      </c>
      <c r="M31" s="261" t="s">
        <v>473</v>
      </c>
      <c r="N31" s="262" t="s">
        <v>474</v>
      </c>
    </row>
    <row r="32" spans="1:16" ht="27" customHeight="1">
      <c r="A32" s="248"/>
      <c r="B32" s="244"/>
      <c r="C32" s="244"/>
      <c r="D32" s="244"/>
      <c r="E32" s="244"/>
      <c r="F32" s="244"/>
      <c r="G32" s="1160" t="s">
        <v>493</v>
      </c>
      <c r="H32" s="1161"/>
      <c r="I32" s="1161"/>
      <c r="J32" s="1162"/>
      <c r="K32" s="294">
        <v>1206562</v>
      </c>
      <c r="L32" s="294">
        <v>16701</v>
      </c>
      <c r="M32" s="295">
        <v>33998</v>
      </c>
      <c r="N32" s="296">
        <v>-50.9</v>
      </c>
    </row>
    <row r="33" spans="1:16" ht="13.5" customHeight="1">
      <c r="A33" s="248"/>
      <c r="B33" s="244"/>
      <c r="C33" s="244"/>
      <c r="D33" s="244"/>
      <c r="E33" s="244"/>
      <c r="F33" s="244"/>
      <c r="G33" s="1160" t="s">
        <v>494</v>
      </c>
      <c r="H33" s="1161"/>
      <c r="I33" s="1161"/>
      <c r="J33" s="1162"/>
      <c r="K33" s="294" t="s">
        <v>480</v>
      </c>
      <c r="L33" s="294" t="s">
        <v>480</v>
      </c>
      <c r="M33" s="295">
        <v>1</v>
      </c>
      <c r="N33" s="296" t="s">
        <v>480</v>
      </c>
    </row>
    <row r="34" spans="1:16" ht="27" customHeight="1">
      <c r="A34" s="248"/>
      <c r="B34" s="244"/>
      <c r="C34" s="244"/>
      <c r="D34" s="244"/>
      <c r="E34" s="244"/>
      <c r="F34" s="244"/>
      <c r="G34" s="1160" t="s">
        <v>495</v>
      </c>
      <c r="H34" s="1161"/>
      <c r="I34" s="1161"/>
      <c r="J34" s="1162"/>
      <c r="K34" s="294" t="s">
        <v>480</v>
      </c>
      <c r="L34" s="294" t="s">
        <v>480</v>
      </c>
      <c r="M34" s="295">
        <v>39</v>
      </c>
      <c r="N34" s="296" t="s">
        <v>480</v>
      </c>
    </row>
    <row r="35" spans="1:16" ht="27" customHeight="1">
      <c r="A35" s="248"/>
      <c r="B35" s="244"/>
      <c r="C35" s="244"/>
      <c r="D35" s="244"/>
      <c r="E35" s="244"/>
      <c r="F35" s="244"/>
      <c r="G35" s="1160" t="s">
        <v>496</v>
      </c>
      <c r="H35" s="1161"/>
      <c r="I35" s="1161"/>
      <c r="J35" s="1162"/>
      <c r="K35" s="294">
        <v>143313</v>
      </c>
      <c r="L35" s="294">
        <v>1984</v>
      </c>
      <c r="M35" s="295">
        <v>9007</v>
      </c>
      <c r="N35" s="296">
        <v>-78</v>
      </c>
    </row>
    <row r="36" spans="1:16" ht="27" customHeight="1">
      <c r="A36" s="248"/>
      <c r="B36" s="244"/>
      <c r="C36" s="244"/>
      <c r="D36" s="244"/>
      <c r="E36" s="244"/>
      <c r="F36" s="244"/>
      <c r="G36" s="1160" t="s">
        <v>497</v>
      </c>
      <c r="H36" s="1161"/>
      <c r="I36" s="1161"/>
      <c r="J36" s="1162"/>
      <c r="K36" s="294">
        <v>71364</v>
      </c>
      <c r="L36" s="294">
        <v>988</v>
      </c>
      <c r="M36" s="295">
        <v>2239</v>
      </c>
      <c r="N36" s="296">
        <v>-55.9</v>
      </c>
    </row>
    <row r="37" spans="1:16" ht="13.5" customHeight="1">
      <c r="A37" s="248"/>
      <c r="B37" s="244"/>
      <c r="C37" s="244"/>
      <c r="D37" s="244"/>
      <c r="E37" s="244"/>
      <c r="F37" s="244"/>
      <c r="G37" s="1160" t="s">
        <v>498</v>
      </c>
      <c r="H37" s="1161"/>
      <c r="I37" s="1161"/>
      <c r="J37" s="1162"/>
      <c r="K37" s="294">
        <v>34841</v>
      </c>
      <c r="L37" s="294">
        <v>482</v>
      </c>
      <c r="M37" s="295">
        <v>951</v>
      </c>
      <c r="N37" s="296">
        <v>-49.3</v>
      </c>
    </row>
    <row r="38" spans="1:16" ht="27" customHeight="1">
      <c r="A38" s="248"/>
      <c r="B38" s="244"/>
      <c r="C38" s="244"/>
      <c r="D38" s="244"/>
      <c r="E38" s="244"/>
      <c r="F38" s="244"/>
      <c r="G38" s="1163" t="s">
        <v>499</v>
      </c>
      <c r="H38" s="1164"/>
      <c r="I38" s="1164"/>
      <c r="J38" s="1165"/>
      <c r="K38" s="297" t="s">
        <v>480</v>
      </c>
      <c r="L38" s="297" t="s">
        <v>480</v>
      </c>
      <c r="M38" s="298">
        <v>6</v>
      </c>
      <c r="N38" s="299" t="s">
        <v>480</v>
      </c>
      <c r="O38" s="293"/>
    </row>
    <row r="39" spans="1:16">
      <c r="A39" s="248"/>
      <c r="B39" s="244"/>
      <c r="C39" s="244"/>
      <c r="D39" s="244"/>
      <c r="E39" s="244"/>
      <c r="F39" s="244"/>
      <c r="G39" s="1163" t="s">
        <v>500</v>
      </c>
      <c r="H39" s="1164"/>
      <c r="I39" s="1164"/>
      <c r="J39" s="1165"/>
      <c r="K39" s="300">
        <v>-363453</v>
      </c>
      <c r="L39" s="300">
        <v>-5031</v>
      </c>
      <c r="M39" s="301">
        <v>-6589</v>
      </c>
      <c r="N39" s="302">
        <v>-23.6</v>
      </c>
      <c r="O39" s="293"/>
    </row>
    <row r="40" spans="1:16" ht="27" customHeight="1">
      <c r="A40" s="248"/>
      <c r="B40" s="244"/>
      <c r="C40" s="244"/>
      <c r="D40" s="244"/>
      <c r="E40" s="244"/>
      <c r="F40" s="244"/>
      <c r="G40" s="1160" t="s">
        <v>501</v>
      </c>
      <c r="H40" s="1161"/>
      <c r="I40" s="1161"/>
      <c r="J40" s="1162"/>
      <c r="K40" s="300">
        <v>-1157970</v>
      </c>
      <c r="L40" s="300">
        <v>-16029</v>
      </c>
      <c r="M40" s="301">
        <v>-27524</v>
      </c>
      <c r="N40" s="302">
        <v>-41.8</v>
      </c>
      <c r="O40" s="293"/>
    </row>
    <row r="41" spans="1:16">
      <c r="A41" s="248"/>
      <c r="B41" s="244"/>
      <c r="C41" s="244"/>
      <c r="D41" s="244"/>
      <c r="E41" s="244"/>
      <c r="F41" s="244"/>
      <c r="G41" s="1166" t="s">
        <v>279</v>
      </c>
      <c r="H41" s="1167"/>
      <c r="I41" s="1167"/>
      <c r="J41" s="1168"/>
      <c r="K41" s="294">
        <v>-65343</v>
      </c>
      <c r="L41" s="300">
        <v>-904</v>
      </c>
      <c r="M41" s="301">
        <v>12127</v>
      </c>
      <c r="N41" s="302">
        <v>-107.5</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55" t="s">
        <v>470</v>
      </c>
      <c r="J49" s="1157" t="s">
        <v>505</v>
      </c>
      <c r="K49" s="1158"/>
      <c r="L49" s="1158"/>
      <c r="M49" s="1158"/>
      <c r="N49" s="1159"/>
    </row>
    <row r="50" spans="1:14">
      <c r="A50" s="248"/>
      <c r="B50" s="244"/>
      <c r="C50" s="244"/>
      <c r="D50" s="244"/>
      <c r="E50" s="244"/>
      <c r="F50" s="244"/>
      <c r="G50" s="312"/>
      <c r="H50" s="313"/>
      <c r="I50" s="1156"/>
      <c r="J50" s="314" t="s">
        <v>506</v>
      </c>
      <c r="K50" s="315" t="s">
        <v>507</v>
      </c>
      <c r="L50" s="316" t="s">
        <v>508</v>
      </c>
      <c r="M50" s="317" t="s">
        <v>509</v>
      </c>
      <c r="N50" s="318" t="s">
        <v>510</v>
      </c>
    </row>
    <row r="51" spans="1:14">
      <c r="A51" s="248"/>
      <c r="B51" s="244"/>
      <c r="C51" s="244"/>
      <c r="D51" s="244"/>
      <c r="E51" s="244"/>
      <c r="F51" s="244"/>
      <c r="G51" s="310" t="s">
        <v>511</v>
      </c>
      <c r="H51" s="311"/>
      <c r="I51" s="319">
        <v>2292779</v>
      </c>
      <c r="J51" s="320">
        <v>32411</v>
      </c>
      <c r="K51" s="321">
        <v>2.2999999999999998</v>
      </c>
      <c r="L51" s="322">
        <v>47569</v>
      </c>
      <c r="M51" s="323">
        <v>18.3</v>
      </c>
      <c r="N51" s="324">
        <v>-16</v>
      </c>
    </row>
    <row r="52" spans="1:14">
      <c r="A52" s="248"/>
      <c r="B52" s="244"/>
      <c r="C52" s="244"/>
      <c r="D52" s="244"/>
      <c r="E52" s="244"/>
      <c r="F52" s="244"/>
      <c r="G52" s="325"/>
      <c r="H52" s="326" t="s">
        <v>512</v>
      </c>
      <c r="I52" s="327">
        <v>1329769</v>
      </c>
      <c r="J52" s="328">
        <v>18798</v>
      </c>
      <c r="K52" s="329">
        <v>-6.8</v>
      </c>
      <c r="L52" s="330">
        <v>26255</v>
      </c>
      <c r="M52" s="331">
        <v>12.4</v>
      </c>
      <c r="N52" s="332">
        <v>-19.2</v>
      </c>
    </row>
    <row r="53" spans="1:14">
      <c r="A53" s="248"/>
      <c r="B53" s="244"/>
      <c r="C53" s="244"/>
      <c r="D53" s="244"/>
      <c r="E53" s="244"/>
      <c r="F53" s="244"/>
      <c r="G53" s="310" t="s">
        <v>513</v>
      </c>
      <c r="H53" s="311"/>
      <c r="I53" s="319">
        <v>2110287</v>
      </c>
      <c r="J53" s="320">
        <v>29320</v>
      </c>
      <c r="K53" s="321">
        <v>-9.5</v>
      </c>
      <c r="L53" s="322">
        <v>50880</v>
      </c>
      <c r="M53" s="323">
        <v>7</v>
      </c>
      <c r="N53" s="324">
        <v>-16.5</v>
      </c>
    </row>
    <row r="54" spans="1:14">
      <c r="A54" s="248"/>
      <c r="B54" s="244"/>
      <c r="C54" s="244"/>
      <c r="D54" s="244"/>
      <c r="E54" s="244"/>
      <c r="F54" s="244"/>
      <c r="G54" s="325"/>
      <c r="H54" s="326" t="s">
        <v>512</v>
      </c>
      <c r="I54" s="327">
        <v>1274122</v>
      </c>
      <c r="J54" s="328">
        <v>17702</v>
      </c>
      <c r="K54" s="329">
        <v>-5.8</v>
      </c>
      <c r="L54" s="330">
        <v>26879</v>
      </c>
      <c r="M54" s="331">
        <v>2.4</v>
      </c>
      <c r="N54" s="332">
        <v>-8.1999999999999993</v>
      </c>
    </row>
    <row r="55" spans="1:14">
      <c r="A55" s="248"/>
      <c r="B55" s="244"/>
      <c r="C55" s="244"/>
      <c r="D55" s="244"/>
      <c r="E55" s="244"/>
      <c r="F55" s="244"/>
      <c r="G55" s="310" t="s">
        <v>514</v>
      </c>
      <c r="H55" s="311"/>
      <c r="I55" s="319">
        <v>1730027</v>
      </c>
      <c r="J55" s="320">
        <v>23972</v>
      </c>
      <c r="K55" s="321">
        <v>-18.2</v>
      </c>
      <c r="L55" s="322">
        <v>63956</v>
      </c>
      <c r="M55" s="323">
        <v>25.7</v>
      </c>
      <c r="N55" s="324">
        <v>-43.9</v>
      </c>
    </row>
    <row r="56" spans="1:14">
      <c r="A56" s="248"/>
      <c r="B56" s="244"/>
      <c r="C56" s="244"/>
      <c r="D56" s="244"/>
      <c r="E56" s="244"/>
      <c r="F56" s="244"/>
      <c r="G56" s="325"/>
      <c r="H56" s="326" t="s">
        <v>512</v>
      </c>
      <c r="I56" s="327">
        <v>1225501</v>
      </c>
      <c r="J56" s="328">
        <v>16981</v>
      </c>
      <c r="K56" s="329">
        <v>-4.0999999999999996</v>
      </c>
      <c r="L56" s="330">
        <v>29239</v>
      </c>
      <c r="M56" s="331">
        <v>8.8000000000000007</v>
      </c>
      <c r="N56" s="332">
        <v>-12.9</v>
      </c>
    </row>
    <row r="57" spans="1:14">
      <c r="A57" s="248"/>
      <c r="B57" s="244"/>
      <c r="C57" s="244"/>
      <c r="D57" s="244"/>
      <c r="E57" s="244"/>
      <c r="F57" s="244"/>
      <c r="G57" s="310" t="s">
        <v>515</v>
      </c>
      <c r="H57" s="311"/>
      <c r="I57" s="319">
        <v>2097977</v>
      </c>
      <c r="J57" s="320">
        <v>29101</v>
      </c>
      <c r="K57" s="321">
        <v>21.4</v>
      </c>
      <c r="L57" s="322">
        <v>66255</v>
      </c>
      <c r="M57" s="323">
        <v>3.6</v>
      </c>
      <c r="N57" s="324">
        <v>17.8</v>
      </c>
    </row>
    <row r="58" spans="1:14">
      <c r="A58" s="248"/>
      <c r="B58" s="244"/>
      <c r="C58" s="244"/>
      <c r="D58" s="244"/>
      <c r="E58" s="244"/>
      <c r="F58" s="244"/>
      <c r="G58" s="325"/>
      <c r="H58" s="326" t="s">
        <v>512</v>
      </c>
      <c r="I58" s="327">
        <v>1423371</v>
      </c>
      <c r="J58" s="328">
        <v>19744</v>
      </c>
      <c r="K58" s="329">
        <v>16.3</v>
      </c>
      <c r="L58" s="330">
        <v>31822</v>
      </c>
      <c r="M58" s="331">
        <v>8.8000000000000007</v>
      </c>
      <c r="N58" s="332">
        <v>7.5</v>
      </c>
    </row>
    <row r="59" spans="1:14">
      <c r="A59" s="248"/>
      <c r="B59" s="244"/>
      <c r="C59" s="244"/>
      <c r="D59" s="244"/>
      <c r="E59" s="244"/>
      <c r="F59" s="244"/>
      <c r="G59" s="310" t="s">
        <v>516</v>
      </c>
      <c r="H59" s="311"/>
      <c r="I59" s="319">
        <v>1762079</v>
      </c>
      <c r="J59" s="320">
        <v>24391</v>
      </c>
      <c r="K59" s="321">
        <v>-16.2</v>
      </c>
      <c r="L59" s="322">
        <v>47278</v>
      </c>
      <c r="M59" s="323">
        <v>-28.6</v>
      </c>
      <c r="N59" s="324">
        <v>12.4</v>
      </c>
    </row>
    <row r="60" spans="1:14">
      <c r="A60" s="248"/>
      <c r="B60" s="244"/>
      <c r="C60" s="244"/>
      <c r="D60" s="244"/>
      <c r="E60" s="244"/>
      <c r="F60" s="244"/>
      <c r="G60" s="325"/>
      <c r="H60" s="326" t="s">
        <v>512</v>
      </c>
      <c r="I60" s="333">
        <v>1018305</v>
      </c>
      <c r="J60" s="328">
        <v>14096</v>
      </c>
      <c r="K60" s="329">
        <v>-28.6</v>
      </c>
      <c r="L60" s="330">
        <v>24096</v>
      </c>
      <c r="M60" s="331">
        <v>-24.3</v>
      </c>
      <c r="N60" s="332">
        <v>-4.3</v>
      </c>
    </row>
    <row r="61" spans="1:14">
      <c r="A61" s="248"/>
      <c r="B61" s="244"/>
      <c r="C61" s="244"/>
      <c r="D61" s="244"/>
      <c r="E61" s="244"/>
      <c r="F61" s="244"/>
      <c r="G61" s="310" t="s">
        <v>517</v>
      </c>
      <c r="H61" s="334"/>
      <c r="I61" s="335">
        <v>1998630</v>
      </c>
      <c r="J61" s="336">
        <v>27839</v>
      </c>
      <c r="K61" s="337">
        <v>-4</v>
      </c>
      <c r="L61" s="338">
        <v>55188</v>
      </c>
      <c r="M61" s="339">
        <v>5.2</v>
      </c>
      <c r="N61" s="324">
        <v>-9.1999999999999993</v>
      </c>
    </row>
    <row r="62" spans="1:14">
      <c r="A62" s="248"/>
      <c r="B62" s="244"/>
      <c r="C62" s="244"/>
      <c r="D62" s="244"/>
      <c r="E62" s="244"/>
      <c r="F62" s="244"/>
      <c r="G62" s="325"/>
      <c r="H62" s="326" t="s">
        <v>512</v>
      </c>
      <c r="I62" s="327">
        <v>1254214</v>
      </c>
      <c r="J62" s="328">
        <v>17464</v>
      </c>
      <c r="K62" s="329">
        <v>-5.8</v>
      </c>
      <c r="L62" s="330">
        <v>27658</v>
      </c>
      <c r="M62" s="331">
        <v>1.6</v>
      </c>
      <c r="N62" s="332">
        <v>-7.4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3.21</v>
      </c>
      <c r="G47" s="12">
        <v>4.3</v>
      </c>
      <c r="H47" s="12">
        <v>4.3600000000000003</v>
      </c>
      <c r="I47" s="12">
        <v>4.6500000000000004</v>
      </c>
      <c r="J47" s="13">
        <v>4.79</v>
      </c>
    </row>
    <row r="48" spans="2:10" ht="57.75" customHeight="1">
      <c r="B48" s="14"/>
      <c r="C48" s="1171" t="s">
        <v>4</v>
      </c>
      <c r="D48" s="1171"/>
      <c r="E48" s="1172"/>
      <c r="F48" s="15">
        <v>7.07</v>
      </c>
      <c r="G48" s="16">
        <v>6.57</v>
      </c>
      <c r="H48" s="16">
        <v>5.77</v>
      </c>
      <c r="I48" s="16">
        <v>6.61</v>
      </c>
      <c r="J48" s="17">
        <v>5.36</v>
      </c>
    </row>
    <row r="49" spans="2:10" ht="57.75" customHeight="1" thickBot="1">
      <c r="B49" s="18"/>
      <c r="C49" s="1173" t="s">
        <v>5</v>
      </c>
      <c r="D49" s="1173"/>
      <c r="E49" s="1174"/>
      <c r="F49" s="19">
        <v>0.28000000000000003</v>
      </c>
      <c r="G49" s="20">
        <v>0.69</v>
      </c>
      <c r="H49" s="20" t="s">
        <v>524</v>
      </c>
      <c r="I49" s="20">
        <v>1.03</v>
      </c>
      <c r="J49" s="21" t="s">
        <v>525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WS9593</cp:lastModifiedBy>
  <cp:lastPrinted>2017-04-05T02:32:38Z</cp:lastPrinted>
  <dcterms:created xsi:type="dcterms:W3CDTF">2017-02-15T17:52:25Z</dcterms:created>
  <dcterms:modified xsi:type="dcterms:W3CDTF">2020-03-18T05:21:45Z</dcterms:modified>
  <cp:category/>
</cp:coreProperties>
</file>