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表題" sheetId="1" r:id="rId1"/>
    <sheet name="91" sheetId="2" r:id="rId2"/>
    <sheet name="92" sheetId="3" r:id="rId3"/>
    <sheet name="93" sheetId="4" r:id="rId4"/>
    <sheet name="94" sheetId="5" r:id="rId5"/>
    <sheet name="95" sheetId="6" r:id="rId6"/>
    <sheet name="96" sheetId="7" r:id="rId7"/>
  </sheets>
  <definedNames>
    <definedName name="_xlnm.Print_Area" localSheetId="6">'96'!$A$1:$BC$28</definedName>
  </definedNames>
  <calcPr fullCalcOnLoad="1"/>
</workbook>
</file>

<file path=xl/sharedStrings.xml><?xml version="1.0" encoding="utf-8"?>
<sst xmlns="http://schemas.openxmlformats.org/spreadsheetml/2006/main" count="262" uniqueCount="142">
  <si>
    <t>１．永久選挙人名簿登録者数の推移</t>
  </si>
  <si>
    <t>男</t>
  </si>
  <si>
    <t>女</t>
  </si>
  <si>
    <t>住民基本台帳</t>
  </si>
  <si>
    <t>割　合(％)</t>
  </si>
  <si>
    <t>２．投票区別永久選挙人名簿登録者数</t>
  </si>
  <si>
    <t>投　票　区　名</t>
  </si>
  <si>
    <t>合　　計</t>
  </si>
  <si>
    <t>第</t>
  </si>
  <si>
    <t>合　　　計</t>
  </si>
  <si>
    <t>３．農業委員会委員選挙人名簿登録者数の推移</t>
  </si>
  <si>
    <t>男(人)</t>
  </si>
  <si>
    <t>女(人)</t>
  </si>
  <si>
    <t>世 　帯　 数</t>
  </si>
  <si>
    <t>合　計</t>
  </si>
  <si>
    <t>４．選挙別投票率等の推移</t>
  </si>
  <si>
    <t>執行年月日</t>
  </si>
  <si>
    <t>当日有権者数(人)</t>
  </si>
  <si>
    <t>投　票　率(％)</t>
  </si>
  <si>
    <t>投 票 者 数 (人)</t>
  </si>
  <si>
    <t>(2)　衆議院（比例代表選出）議員選挙</t>
  </si>
  <si>
    <t>元．７．23</t>
  </si>
  <si>
    <t>(4)　参議院（東京都選出）議員選挙</t>
  </si>
  <si>
    <t>(5)　東京都知事選挙</t>
  </si>
  <si>
    <t>(6)　東京都議会議員選挙</t>
  </si>
  <si>
    <t>元．７．２</t>
  </si>
  <si>
    <t>無投票</t>
  </si>
  <si>
    <t>１</t>
  </si>
  <si>
    <t>２</t>
  </si>
  <si>
    <t>３</t>
  </si>
  <si>
    <t>４</t>
  </si>
  <si>
    <t>５</t>
  </si>
  <si>
    <t>６</t>
  </si>
  <si>
    <t>７</t>
  </si>
  <si>
    <t>８</t>
  </si>
  <si>
    <t>９</t>
  </si>
  <si>
    <t>年　　次</t>
  </si>
  <si>
    <t>61．７．６</t>
  </si>
  <si>
    <t>52．７．10</t>
  </si>
  <si>
    <t>４．７．26</t>
  </si>
  <si>
    <t>７．７．23</t>
  </si>
  <si>
    <t>10．７．12</t>
  </si>
  <si>
    <t>13．７．29</t>
  </si>
  <si>
    <t>16．７．11</t>
  </si>
  <si>
    <t>19．７．29</t>
  </si>
  <si>
    <t>56．７．５</t>
  </si>
  <si>
    <t>60．７．７</t>
  </si>
  <si>
    <t>５．６．27</t>
  </si>
  <si>
    <t>９．７．６</t>
  </si>
  <si>
    <t>13．６．24</t>
  </si>
  <si>
    <t>17．７．３</t>
  </si>
  <si>
    <t>54．４．22</t>
  </si>
  <si>
    <t>57．５．30</t>
  </si>
  <si>
    <t>61．５．18</t>
  </si>
  <si>
    <t>２．５．20</t>
  </si>
  <si>
    <t>６．５．22</t>
  </si>
  <si>
    <t>10．５．17</t>
  </si>
  <si>
    <t>14．５．19</t>
  </si>
  <si>
    <t>18．５．21</t>
  </si>
  <si>
    <t>58．４．24</t>
  </si>
  <si>
    <t>62．４．26</t>
  </si>
  <si>
    <t>３．４．21</t>
  </si>
  <si>
    <t>７．４．23</t>
  </si>
  <si>
    <t>11．４．25</t>
  </si>
  <si>
    <t>15．４．27</t>
  </si>
  <si>
    <t>19．４．22</t>
  </si>
  <si>
    <t>平　均</t>
  </si>
  <si>
    <t>21．７．12</t>
  </si>
  <si>
    <t>(7)　市長選挙</t>
  </si>
  <si>
    <t>(8)　市議会議員選挙</t>
  </si>
  <si>
    <t>22．５．23</t>
  </si>
  <si>
    <t>22．７．11</t>
  </si>
  <si>
    <t>24．12．16</t>
  </si>
  <si>
    <t>54．４．８</t>
  </si>
  <si>
    <t>58．４．10</t>
  </si>
  <si>
    <t>62．４．12</t>
  </si>
  <si>
    <t>３．４．７</t>
  </si>
  <si>
    <t>７．４．９</t>
  </si>
  <si>
    <t>11．４．11</t>
  </si>
  <si>
    <t>15．４．13</t>
  </si>
  <si>
    <t>19．４．８</t>
  </si>
  <si>
    <t>23．４．10</t>
  </si>
  <si>
    <t>25．６．23</t>
  </si>
  <si>
    <t>26．５．25</t>
  </si>
  <si>
    <t>26．12．14</t>
  </si>
  <si>
    <t>(3)　参議院（比例代表選出）議員選挙</t>
  </si>
  <si>
    <t>平成</t>
  </si>
  <si>
    <t>年</t>
  </si>
  <si>
    <t>23．４．24</t>
  </si>
  <si>
    <t>27．４．26</t>
  </si>
  <si>
    <t>25．７．21</t>
  </si>
  <si>
    <t>28．７．10</t>
  </si>
  <si>
    <t>28．７．31</t>
  </si>
  <si>
    <t>26．２．９</t>
  </si>
  <si>
    <t>28.　12.　２</t>
  </si>
  <si>
    <t>人　　口(人)</t>
  </si>
  <si>
    <t>　資料：選挙管理委員会・以下同</t>
  </si>
  <si>
    <t>投 票 区</t>
  </si>
  <si>
    <t>合　　　　計</t>
  </si>
  <si>
    <t>年　月　日</t>
  </si>
  <si>
    <t>登　　　録　　　者　（人）</t>
  </si>
  <si>
    <t>割 合(％)</t>
  </si>
  <si>
    <t xml:space="preserve">各年３月31日現在 </t>
  </si>
  <si>
    <t>合 計(人)</t>
  </si>
  <si>
    <t>世 帯 数</t>
  </si>
  <si>
    <t>(1)　衆議院（小選挙区選出）議員選挙（東京都第20区）</t>
  </si>
  <si>
    <t>　注：昭和57年５月30日執行の市議会議員選挙は、補欠選挙である。</t>
  </si>
  <si>
    <t>　　　平成14年５月19日執行の市議会議員選挙は、補欠選挙である。</t>
  </si>
  <si>
    <t>　　　平成６年５月22日執行の市議会議員選挙は、補欠選挙である。</t>
  </si>
  <si>
    <t>　　注：住民基本台帳人口（外国人を除く。）については各年12月１日現在の数値。</t>
  </si>
  <si>
    <t>　　　住民基本台帳世帯数については各年４月１日現在の数値。</t>
  </si>
  <si>
    <t>登録者　</t>
  </si>
  <si>
    <t>　注：農業委員会委員選出方法の変更に伴い、平成28年以降廃止。</t>
  </si>
  <si>
    <t>29．10．22</t>
  </si>
  <si>
    <t>29．７．２</t>
  </si>
  <si>
    <t>５．武蔵村山市投票区域図</t>
  </si>
  <si>
    <t>　　　　（平成29年６月１日から施行）</t>
  </si>
  <si>
    <t>９．選　　　挙</t>
  </si>
  <si>
    <t>　　　　永久選挙人名簿登録日が定時登録月（３、６、９、12月）の２日から１日に改正</t>
  </si>
  <si>
    <t>30．５．27</t>
  </si>
  <si>
    <t>27.　12.　２</t>
  </si>
  <si>
    <t>29.　12.　１</t>
  </si>
  <si>
    <t>30.　12.　１</t>
  </si>
  <si>
    <t xml:space="preserve">令和元年12月１日現在　単位：人 </t>
  </si>
  <si>
    <t>58．12．18</t>
  </si>
  <si>
    <t>61．7．6</t>
  </si>
  <si>
    <t>2．2．18</t>
  </si>
  <si>
    <t>5．7．18</t>
  </si>
  <si>
    <t>8．10．20</t>
  </si>
  <si>
    <t>12．6．25</t>
  </si>
  <si>
    <t>15．11．9</t>
  </si>
  <si>
    <t>17．9．11</t>
  </si>
  <si>
    <t>21．8．30</t>
  </si>
  <si>
    <t>26．12．14</t>
  </si>
  <si>
    <t>24．12．16</t>
  </si>
  <si>
    <t>１.　12.　１</t>
  </si>
  <si>
    <t>１．７．21</t>
  </si>
  <si>
    <t>31．４．21</t>
  </si>
  <si>
    <t>※</t>
  </si>
  <si>
    <t>第９投票区　市立第八小学校体育館について</t>
  </si>
  <si>
    <t>平成31年４月21日執行市議会議員選挙は市立第八小学校体育館</t>
  </si>
  <si>
    <t>令和元年７月21日執行参議院議員選挙は市立第八小学校図書室が投票所となっていた。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</si>
</sst>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00_ "/>
    <numFmt numFmtId="180" formatCode="0_ "/>
    <numFmt numFmtId="181" formatCode="#,##0_ ;[Red]\-#,##0\ "/>
    <numFmt numFmtId="182" formatCode="#,##0;[Red]#,##0"/>
    <numFmt numFmtId="183" formatCode="0.00_);[Red]\(0.00\)"/>
  </numFmts>
  <fonts count="57">
    <font>
      <sz val="11"/>
      <name val="ＭＳ Ｐゴシック"/>
      <family val="3"/>
    </font>
    <font>
      <sz val="6"/>
      <name val="ＭＳ Ｐゴシック"/>
      <family val="3"/>
    </font>
    <font>
      <b/>
      <sz val="14"/>
      <name val="ＭＳ ゴシック"/>
      <family val="3"/>
    </font>
    <font>
      <sz val="11"/>
      <name val="ＭＳ ゴシック"/>
      <family val="3"/>
    </font>
    <font>
      <b/>
      <sz val="14"/>
      <color indexed="8"/>
      <name val="ＭＳ ゴシック"/>
      <family val="3"/>
    </font>
    <font>
      <sz val="11"/>
      <color indexed="8"/>
      <name val="ＭＳ ゴシック"/>
      <family val="3"/>
    </font>
    <font>
      <sz val="11"/>
      <color indexed="8"/>
      <name val="ＭＳ 明朝"/>
      <family val="1"/>
    </font>
    <font>
      <sz val="11"/>
      <name val="ＭＳ 明朝"/>
      <family val="1"/>
    </font>
    <font>
      <sz val="11"/>
      <color indexed="8"/>
      <name val="ＭＳ Ｐゴシック"/>
      <family val="3"/>
    </font>
    <font>
      <sz val="10.5"/>
      <color indexed="8"/>
      <name val="ＭＳ 明朝"/>
      <family val="1"/>
    </font>
    <font>
      <sz val="10.5"/>
      <name val="ＭＳ 明朝"/>
      <family val="1"/>
    </font>
    <font>
      <b/>
      <sz val="3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明朝"/>
      <family val="1"/>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明朝"/>
      <family val="1"/>
    </font>
    <font>
      <sz val="11"/>
      <color theme="1"/>
      <name val="ＭＳ 明朝"/>
      <family val="1"/>
    </font>
    <font>
      <sz val="11"/>
      <color theme="1"/>
      <name val="ＭＳ ゴシック"/>
      <family val="3"/>
    </font>
    <font>
      <sz val="11"/>
      <color theme="1"/>
      <name val="ＭＳ Ｐゴシック"/>
      <family val="3"/>
    </font>
    <font>
      <sz val="11"/>
      <color rgb="FFFF0000"/>
      <name val="ＭＳ 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tted"/>
      <top>
        <color indexed="63"/>
      </top>
      <bottom>
        <color indexed="63"/>
      </bottom>
    </border>
    <border>
      <left style="dotted"/>
      <right style="thin"/>
      <top>
        <color indexed="63"/>
      </top>
      <bottom>
        <color indexed="63"/>
      </bottom>
    </border>
    <border>
      <left style="dotted"/>
      <right style="thin"/>
      <top>
        <color indexed="63"/>
      </top>
      <bottom style="thin"/>
    </border>
    <border>
      <left style="thin"/>
      <right style="thin"/>
      <top>
        <color indexed="63"/>
      </top>
      <bottom style="thin"/>
    </border>
    <border>
      <left style="thin"/>
      <right style="dotted"/>
      <top>
        <color indexed="63"/>
      </top>
      <bottom style="thin"/>
    </border>
    <border>
      <left style="dotted"/>
      <right style="dotted"/>
      <top>
        <color indexed="63"/>
      </top>
      <bottom style="thin"/>
    </border>
    <border>
      <left style="dotted"/>
      <right>
        <color indexed="63"/>
      </right>
      <top>
        <color indexed="63"/>
      </top>
      <bottom style="thin"/>
    </border>
    <border>
      <left>
        <color indexed="63"/>
      </left>
      <right style="dotted"/>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dotted"/>
      <top>
        <color indexed="63"/>
      </top>
      <bottom>
        <color indexed="63"/>
      </bottom>
    </border>
    <border>
      <left style="dotted"/>
      <right style="dotted"/>
      <top>
        <color indexed="63"/>
      </top>
      <bottom>
        <color indexed="63"/>
      </bottom>
    </border>
    <border>
      <left style="dotted"/>
      <right>
        <color indexed="63"/>
      </right>
      <top>
        <color indexed="63"/>
      </top>
      <bottom>
        <color indexed="63"/>
      </bottom>
    </border>
    <border>
      <left>
        <color indexed="63"/>
      </left>
      <right>
        <color indexed="63"/>
      </right>
      <top>
        <color indexed="63"/>
      </top>
      <bottom style="thin"/>
    </border>
    <border>
      <left style="dotted"/>
      <right>
        <color indexed="63"/>
      </right>
      <top style="dotted"/>
      <bottom style="thin"/>
    </border>
    <border>
      <left>
        <color indexed="63"/>
      </left>
      <right style="dotted"/>
      <top style="dotted"/>
      <bottom style="thin"/>
    </border>
    <border>
      <left style="dotted"/>
      <right>
        <color indexed="63"/>
      </right>
      <top style="thin"/>
      <bottom>
        <color indexed="63"/>
      </bottom>
    </border>
    <border>
      <left style="dotted"/>
      <right style="thin"/>
      <top style="thin"/>
      <bottom>
        <color indexed="63"/>
      </bottom>
    </border>
    <border>
      <left>
        <color indexed="63"/>
      </left>
      <right style="dotted"/>
      <top style="thin"/>
      <bottom>
        <color indexed="63"/>
      </bottom>
    </border>
    <border>
      <left style="dotted"/>
      <right style="dotted"/>
      <top style="thin"/>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97">
    <xf numFmtId="0" fontId="0" fillId="0" borderId="0" xfId="0" applyAlignment="1">
      <alignment vertical="center"/>
    </xf>
    <xf numFmtId="0" fontId="5" fillId="0" borderId="0" xfId="0" applyFont="1" applyAlignment="1">
      <alignment vertical="center"/>
    </xf>
    <xf numFmtId="0" fontId="51" fillId="0" borderId="0" xfId="0" applyFont="1" applyFill="1" applyBorder="1" applyAlignment="1">
      <alignment horizontal="center" vertical="center"/>
    </xf>
    <xf numFmtId="179" fontId="51" fillId="0" borderId="0" xfId="0" applyNumberFormat="1" applyFont="1" applyFill="1" applyBorder="1" applyAlignment="1">
      <alignment horizontal="right" vertical="center"/>
    </xf>
    <xf numFmtId="0" fontId="7" fillId="0" borderId="0" xfId="0" applyFont="1" applyFill="1" applyAlignment="1">
      <alignment vertical="center"/>
    </xf>
    <xf numFmtId="0" fontId="5" fillId="0" borderId="0" xfId="0" applyFont="1" applyBorder="1" applyAlignment="1">
      <alignment vertical="center"/>
    </xf>
    <xf numFmtId="0" fontId="7" fillId="0" borderId="0" xfId="0" applyFont="1" applyBorder="1" applyAlignment="1">
      <alignment/>
    </xf>
    <xf numFmtId="0" fontId="6" fillId="0" borderId="0" xfId="0" applyFont="1" applyBorder="1" applyAlignment="1">
      <alignment vertical="center"/>
    </xf>
    <xf numFmtId="0" fontId="51" fillId="0" borderId="0" xfId="0" applyFont="1" applyBorder="1" applyAlignment="1">
      <alignment horizontal="right" vertical="top"/>
    </xf>
    <xf numFmtId="0" fontId="6" fillId="0" borderId="0" xfId="0" applyFont="1" applyBorder="1" applyAlignment="1">
      <alignment vertical="center"/>
    </xf>
    <xf numFmtId="0" fontId="7" fillId="0" borderId="10" xfId="0" applyFont="1" applyFill="1" applyBorder="1" applyAlignment="1">
      <alignment horizontal="center" vertical="center"/>
    </xf>
    <xf numFmtId="179" fontId="7" fillId="0" borderId="10" xfId="0" applyNumberFormat="1" applyFont="1" applyFill="1" applyBorder="1" applyAlignment="1">
      <alignment horizontal="right" vertical="center"/>
    </xf>
    <xf numFmtId="0" fontId="7" fillId="0" borderId="11" xfId="0" applyFont="1" applyFill="1" applyBorder="1" applyAlignment="1">
      <alignment horizontal="center" vertical="center"/>
    </xf>
    <xf numFmtId="179" fontId="7" fillId="0" borderId="12" xfId="0" applyNumberFormat="1" applyFont="1" applyFill="1" applyBorder="1" applyAlignment="1">
      <alignment horizontal="right" vertical="center"/>
    </xf>
    <xf numFmtId="0" fontId="6" fillId="0" borderId="0" xfId="0" applyFont="1" applyBorder="1" applyAlignment="1">
      <alignment horizontal="center" vertical="center"/>
    </xf>
    <xf numFmtId="0" fontId="5" fillId="0" borderId="0" xfId="0" applyNumberFormat="1" applyFont="1" applyAlignment="1">
      <alignment vertical="center" textRotation="180"/>
    </xf>
    <xf numFmtId="0" fontId="6" fillId="0" borderId="0" xfId="0" applyFont="1" applyBorder="1" applyAlignment="1">
      <alignment horizontal="distributed" vertical="center"/>
    </xf>
    <xf numFmtId="0" fontId="6" fillId="0" borderId="0" xfId="0" applyFont="1" applyBorder="1" applyAlignment="1">
      <alignment horizontal="center" vertical="center" wrapText="1"/>
    </xf>
    <xf numFmtId="0" fontId="8" fillId="0" borderId="0" xfId="0" applyFont="1" applyBorder="1" applyAlignment="1">
      <alignment horizontal="distributed" vertical="center"/>
    </xf>
    <xf numFmtId="0" fontId="5" fillId="0" borderId="0" xfId="0" applyNumberFormat="1" applyFont="1" applyBorder="1" applyAlignment="1">
      <alignment vertical="center" textRotation="180"/>
    </xf>
    <xf numFmtId="0" fontId="2" fillId="0" borderId="0" xfId="0" applyFont="1" applyBorder="1" applyAlignment="1">
      <alignment vertical="center"/>
    </xf>
    <xf numFmtId="0" fontId="6" fillId="0" borderId="0" xfId="0" applyFont="1" applyBorder="1" applyAlignment="1">
      <alignment horizontal="right" vertical="top"/>
    </xf>
    <xf numFmtId="0" fontId="4"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xf>
    <xf numFmtId="0" fontId="9" fillId="0" borderId="0" xfId="0" applyFont="1" applyBorder="1" applyAlignment="1">
      <alignment vertical="center"/>
    </xf>
    <xf numFmtId="38" fontId="51" fillId="0" borderId="0" xfId="49" applyFont="1" applyBorder="1" applyAlignment="1">
      <alignment vertical="center"/>
    </xf>
    <xf numFmtId="0" fontId="10" fillId="0" borderId="0" xfId="0" applyFont="1" applyBorder="1" applyAlignment="1">
      <alignment vertical="center"/>
    </xf>
    <xf numFmtId="0" fontId="7" fillId="0" borderId="0" xfId="0" applyFont="1" applyBorder="1" applyAlignment="1">
      <alignment vertical="center"/>
    </xf>
    <xf numFmtId="0" fontId="10" fillId="0" borderId="0" xfId="0" applyFont="1" applyBorder="1" applyAlignment="1">
      <alignment vertical="center" wrapText="1"/>
    </xf>
    <xf numFmtId="0" fontId="9" fillId="0" borderId="0" xfId="0" applyFont="1" applyBorder="1" applyAlignment="1">
      <alignment vertical="center" wrapText="1"/>
    </xf>
    <xf numFmtId="0" fontId="51" fillId="0" borderId="0" xfId="0" applyFont="1" applyBorder="1" applyAlignment="1">
      <alignment vertical="center"/>
    </xf>
    <xf numFmtId="3" fontId="51" fillId="0" borderId="0" xfId="0" applyNumberFormat="1" applyFont="1" applyBorder="1" applyAlignment="1">
      <alignment vertical="center"/>
    </xf>
    <xf numFmtId="0" fontId="5" fillId="0" borderId="0" xfId="0" applyFont="1" applyBorder="1" applyAlignment="1">
      <alignment vertical="center"/>
    </xf>
    <xf numFmtId="49" fontId="6" fillId="0" borderId="0" xfId="0" applyNumberFormat="1" applyFont="1" applyBorder="1" applyAlignment="1">
      <alignment vertical="center"/>
    </xf>
    <xf numFmtId="49" fontId="52" fillId="0" borderId="0" xfId="0" applyNumberFormat="1" applyFont="1" applyBorder="1" applyAlignment="1">
      <alignment vertical="center"/>
    </xf>
    <xf numFmtId="0" fontId="52" fillId="0" borderId="0" xfId="0" applyFont="1" applyBorder="1" applyAlignment="1">
      <alignment vertical="center"/>
    </xf>
    <xf numFmtId="0" fontId="53" fillId="0" borderId="0" xfId="0" applyFont="1" applyBorder="1" applyAlignment="1">
      <alignment vertical="center"/>
    </xf>
    <xf numFmtId="0" fontId="54" fillId="0" borderId="0" xfId="0" applyFont="1" applyBorder="1" applyAlignment="1">
      <alignment vertical="center"/>
    </xf>
    <xf numFmtId="3" fontId="52" fillId="0" borderId="0" xfId="0" applyNumberFormat="1" applyFont="1" applyBorder="1" applyAlignment="1">
      <alignment vertical="center"/>
    </xf>
    <xf numFmtId="49" fontId="51" fillId="0" borderId="0" xfId="0" applyNumberFormat="1" applyFont="1" applyBorder="1" applyAlignment="1">
      <alignment vertical="center"/>
    </xf>
    <xf numFmtId="0" fontId="55" fillId="0" borderId="0" xfId="0" applyFont="1" applyBorder="1" applyAlignment="1">
      <alignment vertical="center"/>
    </xf>
    <xf numFmtId="0" fontId="56" fillId="0" borderId="0" xfId="0" applyFont="1" applyBorder="1" applyAlignment="1">
      <alignment vertical="center"/>
    </xf>
    <xf numFmtId="0" fontId="7" fillId="0" borderId="13" xfId="0" applyFont="1" applyFill="1" applyBorder="1" applyAlignment="1">
      <alignment horizontal="center" vertical="center"/>
    </xf>
    <xf numFmtId="3" fontId="7" fillId="0" borderId="14" xfId="0" applyNumberFormat="1" applyFont="1" applyFill="1" applyBorder="1" applyAlignment="1">
      <alignment horizontal="center" vertical="center"/>
    </xf>
    <xf numFmtId="3" fontId="7" fillId="0" borderId="15" xfId="0" applyNumberFormat="1" applyFont="1" applyFill="1" applyBorder="1" applyAlignment="1">
      <alignment horizontal="right" vertical="center"/>
    </xf>
    <xf numFmtId="3" fontId="7" fillId="0" borderId="16" xfId="0" applyNumberFormat="1" applyFont="1" applyFill="1" applyBorder="1" applyAlignment="1">
      <alignment horizontal="right" vertical="center"/>
    </xf>
    <xf numFmtId="3" fontId="7" fillId="0" borderId="14" xfId="0" applyNumberFormat="1" applyFont="1" applyFill="1" applyBorder="1" applyAlignment="1">
      <alignment horizontal="right" vertical="center"/>
    </xf>
    <xf numFmtId="3" fontId="7" fillId="0" borderId="12" xfId="0" applyNumberFormat="1" applyFont="1" applyFill="1" applyBorder="1" applyAlignment="1">
      <alignment horizontal="right" vertical="center"/>
    </xf>
    <xf numFmtId="179" fontId="7" fillId="0" borderId="17" xfId="0" applyNumberFormat="1" applyFont="1" applyFill="1" applyBorder="1" applyAlignment="1">
      <alignment horizontal="right" vertical="center"/>
    </xf>
    <xf numFmtId="179" fontId="7" fillId="0" borderId="15" xfId="0" applyNumberFormat="1" applyFont="1" applyFill="1" applyBorder="1" applyAlignment="1">
      <alignment horizontal="right" vertical="center"/>
    </xf>
    <xf numFmtId="0" fontId="7" fillId="0" borderId="0" xfId="0" applyFont="1" applyFill="1" applyAlignment="1">
      <alignment/>
    </xf>
    <xf numFmtId="0" fontId="3" fillId="0" borderId="0" xfId="0" applyFont="1" applyFill="1" applyAlignment="1">
      <alignment vertical="center"/>
    </xf>
    <xf numFmtId="0" fontId="7" fillId="0" borderId="0" xfId="0" applyFont="1" applyFill="1" applyAlignment="1">
      <alignment horizontal="right" vertical="top"/>
    </xf>
    <xf numFmtId="0" fontId="2" fillId="0" borderId="0" xfId="0" applyFont="1" applyFill="1" applyAlignment="1">
      <alignment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horizontal="right" vertical="center"/>
    </xf>
    <xf numFmtId="0" fontId="6" fillId="0" borderId="0" xfId="0" applyFont="1" applyFill="1" applyAlignment="1">
      <alignment horizontal="right" vertical="top"/>
    </xf>
    <xf numFmtId="0" fontId="6" fillId="0" borderId="18" xfId="0" applyFont="1" applyFill="1" applyBorder="1" applyAlignment="1">
      <alignment horizontal="center" vertical="center"/>
    </xf>
    <xf numFmtId="0" fontId="52" fillId="0" borderId="0" xfId="0" applyFont="1" applyFill="1" applyAlignment="1">
      <alignment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3" fontId="7" fillId="0" borderId="24" xfId="0" applyNumberFormat="1" applyFont="1" applyFill="1" applyBorder="1" applyAlignment="1">
      <alignment horizontal="right" vertical="center"/>
    </xf>
    <xf numFmtId="3" fontId="7" fillId="0" borderId="25" xfId="0" applyNumberFormat="1" applyFont="1" applyFill="1" applyBorder="1" applyAlignment="1">
      <alignment horizontal="right" vertical="center"/>
    </xf>
    <xf numFmtId="3" fontId="7" fillId="0" borderId="11" xfId="0" applyNumberFormat="1" applyFont="1" applyFill="1" applyBorder="1" applyAlignment="1">
      <alignment horizontal="right" vertical="center"/>
    </xf>
    <xf numFmtId="179" fontId="7" fillId="0" borderId="24" xfId="0" applyNumberFormat="1" applyFont="1" applyFill="1" applyBorder="1" applyAlignment="1">
      <alignment horizontal="right" vertical="center"/>
    </xf>
    <xf numFmtId="179" fontId="7" fillId="0" borderId="26" xfId="0" applyNumberFormat="1" applyFont="1" applyFill="1" applyBorder="1" applyAlignment="1">
      <alignment horizontal="right" vertical="center"/>
    </xf>
    <xf numFmtId="179" fontId="7" fillId="0" borderId="11" xfId="0" applyNumberFormat="1" applyFont="1" applyFill="1" applyBorder="1" applyAlignment="1">
      <alignment horizontal="right" vertical="center"/>
    </xf>
    <xf numFmtId="179" fontId="7" fillId="0" borderId="14" xfId="0" applyNumberFormat="1" applyFont="1" applyFill="1" applyBorder="1" applyAlignment="1">
      <alignment horizontal="right" vertical="center"/>
    </xf>
    <xf numFmtId="0" fontId="7" fillId="0" borderId="0" xfId="0" applyFont="1" applyFill="1" applyAlignment="1">
      <alignment vertical="center"/>
    </xf>
    <xf numFmtId="179" fontId="7" fillId="0" borderId="25" xfId="0" applyNumberFormat="1" applyFont="1" applyFill="1" applyBorder="1" applyAlignment="1">
      <alignment horizontal="right" vertical="center"/>
    </xf>
    <xf numFmtId="3" fontId="7" fillId="0" borderId="19" xfId="0" applyNumberFormat="1" applyFont="1" applyFill="1" applyBorder="1" applyAlignment="1">
      <alignment horizontal="right" vertical="center"/>
    </xf>
    <xf numFmtId="3" fontId="7" fillId="0" borderId="27" xfId="0" applyNumberFormat="1" applyFont="1" applyFill="1" applyBorder="1" applyAlignment="1">
      <alignment horizontal="right" vertical="center"/>
    </xf>
    <xf numFmtId="179" fontId="7" fillId="0" borderId="19" xfId="0" applyNumberFormat="1" applyFont="1" applyFill="1" applyBorder="1" applyAlignment="1">
      <alignment horizontal="right" vertical="center"/>
    </xf>
    <xf numFmtId="38" fontId="7" fillId="0" borderId="19" xfId="49" applyFont="1" applyFill="1" applyBorder="1" applyAlignment="1">
      <alignment vertical="center"/>
    </xf>
    <xf numFmtId="38" fontId="7" fillId="0" borderId="15" xfId="49" applyFont="1" applyFill="1" applyBorder="1" applyAlignment="1">
      <alignment vertical="center"/>
    </xf>
    <xf numFmtId="38" fontId="7" fillId="0" borderId="12" xfId="49" applyFont="1" applyFill="1" applyBorder="1" applyAlignment="1">
      <alignment horizontal="right" vertical="center"/>
    </xf>
    <xf numFmtId="0" fontId="7" fillId="0" borderId="0" xfId="0" applyFont="1" applyFill="1" applyBorder="1" applyAlignment="1">
      <alignment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3" fontId="7" fillId="0" borderId="26" xfId="0" applyNumberFormat="1" applyFont="1" applyFill="1" applyBorder="1" applyAlignment="1">
      <alignment horizontal="right" vertical="center"/>
    </xf>
    <xf numFmtId="0" fontId="7" fillId="0" borderId="25" xfId="0" applyFont="1" applyFill="1" applyBorder="1" applyAlignment="1">
      <alignment horizontal="center" vertical="center"/>
    </xf>
    <xf numFmtId="3" fontId="51" fillId="0" borderId="0" xfId="0" applyNumberFormat="1" applyFont="1" applyFill="1" applyBorder="1" applyAlignment="1">
      <alignment horizontal="right" vertical="center"/>
    </xf>
    <xf numFmtId="3" fontId="7" fillId="0" borderId="30" xfId="0" applyNumberFormat="1" applyFont="1" applyFill="1" applyBorder="1" applyAlignment="1">
      <alignment horizontal="right" vertical="center"/>
    </xf>
    <xf numFmtId="3" fontId="7" fillId="0" borderId="31" xfId="0" applyNumberFormat="1" applyFont="1" applyFill="1" applyBorder="1" applyAlignment="1">
      <alignment horizontal="right" vertical="center"/>
    </xf>
    <xf numFmtId="179" fontId="7" fillId="0" borderId="32" xfId="0" applyNumberFormat="1" applyFont="1" applyFill="1" applyBorder="1" applyAlignment="1">
      <alignment horizontal="right" vertical="center"/>
    </xf>
    <xf numFmtId="179" fontId="7" fillId="0" borderId="33" xfId="0" applyNumberFormat="1" applyFont="1" applyFill="1" applyBorder="1" applyAlignment="1">
      <alignment horizontal="right" vertical="center"/>
    </xf>
    <xf numFmtId="179" fontId="7" fillId="0" borderId="31" xfId="0" applyNumberFormat="1" applyFont="1" applyFill="1" applyBorder="1" applyAlignment="1">
      <alignment horizontal="right" vertical="center"/>
    </xf>
    <xf numFmtId="3" fontId="7" fillId="0" borderId="24" xfId="0" applyNumberFormat="1" applyFont="1" applyFill="1" applyBorder="1" applyAlignment="1">
      <alignment horizontal="center" vertical="center"/>
    </xf>
    <xf numFmtId="3" fontId="7" fillId="0" borderId="19" xfId="0" applyNumberFormat="1" applyFont="1" applyFill="1" applyBorder="1" applyAlignment="1">
      <alignment horizontal="center" vertical="center"/>
    </xf>
    <xf numFmtId="0" fontId="11" fillId="0" borderId="0" xfId="0" applyFont="1" applyAlignment="1">
      <alignment horizontal="center" vertical="center"/>
    </xf>
    <xf numFmtId="177" fontId="52" fillId="0" borderId="20" xfId="0" applyNumberFormat="1" applyFont="1" applyFill="1" applyBorder="1" applyAlignment="1">
      <alignment horizontal="right" vertical="center" indent="1"/>
    </xf>
    <xf numFmtId="0" fontId="54" fillId="0" borderId="0" xfId="0" applyFont="1" applyFill="1" applyBorder="1" applyAlignment="1">
      <alignment horizontal="right" vertical="center" indent="1"/>
    </xf>
    <xf numFmtId="0" fontId="54" fillId="0" borderId="34" xfId="0" applyFont="1" applyFill="1" applyBorder="1" applyAlignment="1">
      <alignment horizontal="right" vertical="center" indent="1"/>
    </xf>
    <xf numFmtId="0" fontId="6" fillId="0" borderId="13" xfId="0" applyFont="1" applyFill="1" applyBorder="1" applyAlignment="1">
      <alignment horizontal="center" vertical="center"/>
    </xf>
    <xf numFmtId="177" fontId="7" fillId="0" borderId="0" xfId="0" applyNumberFormat="1" applyFont="1" applyFill="1" applyBorder="1" applyAlignment="1">
      <alignment horizontal="right" vertical="center" indent="1"/>
    </xf>
    <xf numFmtId="0" fontId="0" fillId="0" borderId="0" xfId="0" applyFont="1" applyFill="1" applyBorder="1" applyAlignment="1">
      <alignment horizontal="right" vertical="center" indent="1"/>
    </xf>
    <xf numFmtId="0" fontId="0" fillId="0" borderId="34" xfId="0" applyFont="1" applyFill="1" applyBorder="1" applyAlignment="1">
      <alignment horizontal="right" vertical="center" indent="1"/>
    </xf>
    <xf numFmtId="0" fontId="6" fillId="0" borderId="35" xfId="0" applyFont="1" applyFill="1" applyBorder="1" applyAlignment="1">
      <alignment horizontal="center" vertical="center"/>
    </xf>
    <xf numFmtId="181" fontId="7" fillId="0" borderId="20" xfId="49" applyNumberFormat="1" applyFont="1" applyFill="1" applyBorder="1" applyAlignment="1">
      <alignment horizontal="right" vertical="center" indent="3"/>
    </xf>
    <xf numFmtId="181" fontId="7" fillId="0" borderId="0" xfId="49" applyNumberFormat="1" applyFont="1" applyFill="1" applyBorder="1" applyAlignment="1">
      <alignment horizontal="right" vertical="center" indent="3"/>
    </xf>
    <xf numFmtId="176" fontId="52" fillId="0" borderId="20" xfId="0" applyNumberFormat="1" applyFont="1" applyFill="1" applyBorder="1" applyAlignment="1">
      <alignment horizontal="right" vertical="center" inden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7" fillId="0" borderId="25" xfId="0" applyNumberFormat="1" applyFont="1" applyFill="1" applyBorder="1" applyAlignment="1">
      <alignment horizontal="right" vertical="center" indent="1"/>
    </xf>
    <xf numFmtId="0" fontId="7" fillId="0" borderId="11" xfId="0" applyNumberFormat="1" applyFont="1" applyFill="1" applyBorder="1" applyAlignment="1">
      <alignment horizontal="right" vertical="center" indent="1"/>
    </xf>
    <xf numFmtId="0" fontId="52" fillId="0" borderId="34" xfId="0" applyFont="1" applyFill="1" applyBorder="1" applyAlignment="1">
      <alignment horizontal="center" vertical="center"/>
    </xf>
    <xf numFmtId="0" fontId="52" fillId="0" borderId="18" xfId="0" applyFont="1" applyFill="1" applyBorder="1" applyAlignment="1">
      <alignment horizontal="center" vertical="center"/>
    </xf>
    <xf numFmtId="0" fontId="52" fillId="0" borderId="20"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8" xfId="0" applyFont="1" applyFill="1" applyBorder="1" applyAlignment="1">
      <alignment horizontal="center" vertical="center"/>
    </xf>
    <xf numFmtId="176" fontId="7" fillId="0" borderId="20" xfId="0" applyNumberFormat="1" applyFont="1" applyFill="1" applyBorder="1" applyAlignment="1">
      <alignment horizontal="right" vertical="center" indent="1"/>
    </xf>
    <xf numFmtId="176" fontId="52" fillId="0" borderId="24" xfId="0" applyNumberFormat="1" applyFont="1" applyFill="1" applyBorder="1" applyAlignment="1">
      <alignment horizontal="right" vertical="center" indent="1"/>
    </xf>
    <xf numFmtId="176" fontId="52" fillId="0" borderId="25" xfId="0" applyNumberFormat="1" applyFont="1" applyFill="1" applyBorder="1" applyAlignment="1">
      <alignment horizontal="right" vertical="center" indent="1"/>
    </xf>
    <xf numFmtId="176" fontId="52" fillId="0" borderId="26" xfId="0" applyNumberFormat="1" applyFont="1" applyFill="1" applyBorder="1" applyAlignment="1">
      <alignment horizontal="right" vertical="center" indent="1"/>
    </xf>
    <xf numFmtId="176" fontId="52" fillId="0" borderId="0" xfId="0" applyNumberFormat="1" applyFont="1" applyFill="1" applyBorder="1" applyAlignment="1">
      <alignment horizontal="right" vertical="center" indent="1"/>
    </xf>
    <xf numFmtId="176" fontId="52" fillId="0" borderId="34" xfId="0" applyNumberFormat="1" applyFont="1" applyFill="1" applyBorder="1" applyAlignment="1">
      <alignment horizontal="right" vertical="center" indent="1"/>
    </xf>
    <xf numFmtId="176" fontId="7" fillId="0" borderId="0" xfId="0" applyNumberFormat="1" applyFont="1" applyFill="1" applyBorder="1" applyAlignment="1">
      <alignment horizontal="right" vertical="center" indent="1"/>
    </xf>
    <xf numFmtId="177" fontId="7" fillId="0" borderId="20" xfId="0" applyNumberFormat="1" applyFont="1" applyFill="1" applyBorder="1" applyAlignment="1">
      <alignment horizontal="right" vertical="center" indent="1"/>
    </xf>
    <xf numFmtId="177" fontId="7" fillId="0" borderId="34" xfId="0" applyNumberFormat="1" applyFont="1" applyFill="1" applyBorder="1" applyAlignment="1">
      <alignment horizontal="right" vertical="center" indent="1"/>
    </xf>
    <xf numFmtId="0" fontId="52" fillId="0" borderId="19" xfId="0" applyFont="1" applyFill="1" applyBorder="1" applyAlignment="1">
      <alignment horizontal="center" vertical="center"/>
    </xf>
    <xf numFmtId="0" fontId="52" fillId="0" borderId="2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4"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6" xfId="0" applyFont="1" applyFill="1" applyBorder="1" applyAlignment="1">
      <alignment horizontal="center" vertical="center"/>
    </xf>
    <xf numFmtId="0" fontId="7" fillId="0" borderId="15" xfId="0" applyNumberFormat="1" applyFont="1" applyFill="1" applyBorder="1" applyAlignment="1">
      <alignment horizontal="right" vertical="center" indent="1"/>
    </xf>
    <xf numFmtId="0" fontId="7" fillId="0" borderId="12" xfId="0" applyNumberFormat="1" applyFont="1" applyFill="1" applyBorder="1" applyAlignment="1">
      <alignment horizontal="right" vertical="center" indent="1"/>
    </xf>
    <xf numFmtId="0" fontId="7" fillId="0" borderId="3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9" xfId="0" applyFont="1" applyFill="1" applyBorder="1" applyAlignment="1">
      <alignment horizontal="center" vertical="center"/>
    </xf>
    <xf numFmtId="176" fontId="7" fillId="0" borderId="19" xfId="0" applyNumberFormat="1" applyFont="1" applyFill="1" applyBorder="1" applyAlignment="1">
      <alignment horizontal="right" vertical="center" indent="1"/>
    </xf>
    <xf numFmtId="0" fontId="0" fillId="0" borderId="27" xfId="0" applyFont="1" applyFill="1" applyBorder="1" applyAlignment="1">
      <alignment horizontal="right" vertical="center" indent="1"/>
    </xf>
    <xf numFmtId="0" fontId="0" fillId="0" borderId="36" xfId="0" applyFont="1" applyFill="1" applyBorder="1" applyAlignment="1">
      <alignment horizontal="right" vertical="center" indent="1"/>
    </xf>
    <xf numFmtId="0" fontId="7" fillId="0" borderId="18"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37" xfId="0" applyFont="1" applyFill="1" applyBorder="1" applyAlignment="1">
      <alignment horizontal="center" vertical="center"/>
    </xf>
    <xf numFmtId="181" fontId="7" fillId="0" borderId="34" xfId="49" applyNumberFormat="1" applyFont="1" applyFill="1" applyBorder="1" applyAlignment="1">
      <alignment horizontal="right" vertical="center" indent="3"/>
    </xf>
    <xf numFmtId="181" fontId="7" fillId="0" borderId="38" xfId="49" applyNumberFormat="1" applyFont="1" applyFill="1" applyBorder="1" applyAlignment="1">
      <alignment horizontal="right" vertical="center" indent="3"/>
    </xf>
    <xf numFmtId="181" fontId="7" fillId="0" borderId="39" xfId="49" applyNumberFormat="1" applyFont="1" applyFill="1" applyBorder="1" applyAlignment="1">
      <alignment horizontal="right" vertical="center" indent="3"/>
    </xf>
    <xf numFmtId="181" fontId="7" fillId="0" borderId="40" xfId="49" applyNumberFormat="1" applyFont="1" applyFill="1" applyBorder="1" applyAlignment="1">
      <alignment horizontal="right" vertical="center" indent="3"/>
    </xf>
    <xf numFmtId="0" fontId="7" fillId="0" borderId="20" xfId="0" applyFont="1" applyFill="1" applyBorder="1" applyAlignment="1">
      <alignment horizontal="center" vertical="center"/>
    </xf>
    <xf numFmtId="49" fontId="7" fillId="0" borderId="34"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49" fontId="7" fillId="0" borderId="20" xfId="0" applyNumberFormat="1" applyFont="1" applyFill="1" applyBorder="1" applyAlignment="1">
      <alignment horizontal="center" vertical="center"/>
    </xf>
    <xf numFmtId="0" fontId="52" fillId="0" borderId="0" xfId="0" applyFont="1" applyFill="1" applyBorder="1" applyAlignment="1">
      <alignment horizontal="center" vertical="center"/>
    </xf>
    <xf numFmtId="0" fontId="7" fillId="0" borderId="41" xfId="0" applyFont="1" applyFill="1" applyBorder="1" applyAlignment="1">
      <alignment horizontal="right" vertical="center"/>
    </xf>
    <xf numFmtId="0" fontId="7" fillId="0" borderId="42" xfId="0" applyFont="1" applyFill="1" applyBorder="1" applyAlignment="1">
      <alignment horizontal="right"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6" xfId="0" applyFont="1" applyFill="1" applyBorder="1" applyAlignment="1">
      <alignment horizontal="center" vertical="center"/>
    </xf>
    <xf numFmtId="0" fontId="7" fillId="0" borderId="42" xfId="0" applyFont="1" applyFill="1" applyBorder="1" applyAlignment="1">
      <alignment horizontal="left" vertical="center"/>
    </xf>
    <xf numFmtId="0" fontId="7" fillId="0" borderId="43" xfId="0" applyFont="1" applyFill="1" applyBorder="1" applyAlignment="1">
      <alignment horizontal="left" vertical="center"/>
    </xf>
    <xf numFmtId="0" fontId="6" fillId="0" borderId="34"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7" xfId="0" applyFont="1" applyFill="1" applyBorder="1" applyAlignment="1">
      <alignment horizontal="center" vertical="center"/>
    </xf>
    <xf numFmtId="0" fontId="7"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34" xfId="0" applyFont="1" applyFill="1" applyBorder="1" applyAlignment="1">
      <alignment horizontal="left" vertical="center"/>
    </xf>
    <xf numFmtId="0" fontId="7" fillId="0" borderId="14" xfId="0" applyNumberFormat="1" applyFont="1" applyFill="1" applyBorder="1" applyAlignment="1">
      <alignment horizontal="right" vertical="center" indent="1"/>
    </xf>
    <xf numFmtId="0" fontId="6" fillId="0" borderId="0" xfId="0" applyFont="1" applyFill="1" applyBorder="1" applyAlignment="1">
      <alignment horizontal="center" vertical="center"/>
    </xf>
    <xf numFmtId="177" fontId="7" fillId="0" borderId="19" xfId="0" applyNumberFormat="1" applyFont="1" applyFill="1" applyBorder="1" applyAlignment="1">
      <alignment horizontal="right" vertical="center" indent="1"/>
    </xf>
    <xf numFmtId="0" fontId="6" fillId="0" borderId="21" xfId="0" applyFont="1" applyFill="1" applyBorder="1" applyAlignment="1">
      <alignment horizontal="center" vertical="center"/>
    </xf>
    <xf numFmtId="0" fontId="7" fillId="0" borderId="24" xfId="0" applyNumberFormat="1" applyFont="1" applyFill="1" applyBorder="1" applyAlignment="1">
      <alignment horizontal="right" vertical="center" indent="1"/>
    </xf>
    <xf numFmtId="176" fontId="52" fillId="0" borderId="30" xfId="0" applyNumberFormat="1" applyFont="1" applyFill="1" applyBorder="1" applyAlignment="1">
      <alignment horizontal="right" vertical="center" indent="1"/>
    </xf>
    <xf numFmtId="176" fontId="52" fillId="0" borderId="42" xfId="0" applyNumberFormat="1" applyFont="1" applyFill="1" applyBorder="1" applyAlignment="1">
      <alignment horizontal="right" vertical="center" indent="1"/>
    </xf>
    <xf numFmtId="176" fontId="52" fillId="0" borderId="43" xfId="0" applyNumberFormat="1" applyFont="1" applyFill="1" applyBorder="1" applyAlignment="1">
      <alignment horizontal="right" vertical="center" indent="1"/>
    </xf>
    <xf numFmtId="176" fontId="7" fillId="0" borderId="27" xfId="0" applyNumberFormat="1" applyFont="1" applyFill="1" applyBorder="1" applyAlignment="1">
      <alignment horizontal="right" vertical="center" indent="1"/>
    </xf>
    <xf numFmtId="176" fontId="7" fillId="0" borderId="14" xfId="0" applyNumberFormat="1" applyFont="1" applyFill="1" applyBorder="1" applyAlignment="1">
      <alignment horizontal="right" vertical="center" indent="1"/>
    </xf>
    <xf numFmtId="176" fontId="7" fillId="0" borderId="15" xfId="0" applyNumberFormat="1" applyFont="1" applyFill="1" applyBorder="1" applyAlignment="1">
      <alignment horizontal="right" vertical="center" indent="1"/>
    </xf>
    <xf numFmtId="177" fontId="7" fillId="0" borderId="27" xfId="0" applyNumberFormat="1" applyFont="1" applyFill="1" applyBorder="1" applyAlignment="1">
      <alignment horizontal="right" vertical="center" indent="1"/>
    </xf>
    <xf numFmtId="177" fontId="7" fillId="0" borderId="36" xfId="0" applyNumberFormat="1" applyFont="1" applyFill="1" applyBorder="1" applyAlignment="1">
      <alignment horizontal="right" vertical="center" indent="1"/>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176" fontId="7" fillId="0" borderId="12" xfId="0" applyNumberFormat="1" applyFont="1" applyFill="1" applyBorder="1" applyAlignment="1">
      <alignment horizontal="right" vertical="center" indent="1"/>
    </xf>
    <xf numFmtId="0" fontId="6" fillId="0" borderId="44" xfId="0" applyFont="1" applyFill="1" applyBorder="1" applyAlignment="1">
      <alignment horizontal="distributed" vertical="center" indent="4"/>
    </xf>
    <xf numFmtId="0" fontId="6" fillId="0" borderId="45" xfId="0" applyFont="1" applyFill="1" applyBorder="1" applyAlignment="1">
      <alignment horizontal="distributed" vertical="center" indent="4"/>
    </xf>
    <xf numFmtId="0" fontId="6" fillId="0" borderId="46" xfId="0" applyFont="1" applyFill="1" applyBorder="1" applyAlignment="1">
      <alignment horizontal="distributed" vertical="center" indent="4"/>
    </xf>
    <xf numFmtId="0" fontId="7" fillId="0" borderId="40"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3" xfId="0" applyFont="1" applyFill="1" applyBorder="1" applyAlignment="1">
      <alignment horizontal="center" vertical="center"/>
    </xf>
    <xf numFmtId="0" fontId="4" fillId="0" borderId="0" xfId="0" applyFont="1" applyAlignment="1">
      <alignment horizontal="center" vertical="center"/>
    </xf>
    <xf numFmtId="0" fontId="6" fillId="0" borderId="0" xfId="0" applyNumberFormat="1" applyFont="1" applyAlignment="1">
      <alignment horizontal="left" vertical="center" textRotation="18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0</xdr:row>
      <xdr:rowOff>228600</xdr:rowOff>
    </xdr:from>
    <xdr:to>
      <xdr:col>55</xdr:col>
      <xdr:colOff>0</xdr:colOff>
      <xdr:row>25</xdr:row>
      <xdr:rowOff>0</xdr:rowOff>
    </xdr:to>
    <xdr:grpSp>
      <xdr:nvGrpSpPr>
        <xdr:cNvPr id="1" name="グループ化 12"/>
        <xdr:cNvGrpSpPr>
          <a:grpSpLocks/>
        </xdr:cNvGrpSpPr>
      </xdr:nvGrpSpPr>
      <xdr:grpSpPr>
        <a:xfrm>
          <a:off x="809625" y="228600"/>
          <a:ext cx="9610725" cy="5791200"/>
          <a:chOff x="800100" y="285750"/>
          <a:chExt cx="9610725" cy="6229350"/>
        </a:xfrm>
        <a:solidFill>
          <a:srgbClr val="FFFFFF"/>
        </a:solidFill>
      </xdr:grpSpPr>
      <xdr:grpSp>
        <xdr:nvGrpSpPr>
          <xdr:cNvPr id="2" name="グループ化 10"/>
          <xdr:cNvGrpSpPr>
            <a:grpSpLocks/>
          </xdr:cNvGrpSpPr>
        </xdr:nvGrpSpPr>
        <xdr:grpSpPr>
          <a:xfrm>
            <a:off x="800100" y="285750"/>
            <a:ext cx="9610725" cy="6229350"/>
            <a:chOff x="266700" y="0"/>
            <a:chExt cx="9515475" cy="7153275"/>
          </a:xfrm>
          <a:solidFill>
            <a:srgbClr val="FFFFFF"/>
          </a:solidFill>
        </xdr:grpSpPr>
        <xdr:pic>
          <xdr:nvPicPr>
            <xdr:cNvPr id="3" name="図 8"/>
            <xdr:cNvPicPr preferRelativeResize="1">
              <a:picLocks noChangeAspect="1"/>
            </xdr:cNvPicPr>
          </xdr:nvPicPr>
          <xdr:blipFill>
            <a:blip r:embed="rId1"/>
            <a:srcRect l="2049" t="17189" r="24809" b="10665"/>
            <a:stretch>
              <a:fillRect/>
            </a:stretch>
          </xdr:blipFill>
          <xdr:spPr>
            <a:xfrm>
              <a:off x="266700" y="0"/>
              <a:ext cx="9515475" cy="5277329"/>
            </a:xfrm>
            <a:prstGeom prst="rect">
              <a:avLst/>
            </a:prstGeom>
            <a:noFill/>
            <a:ln w="9525" cmpd="sng">
              <a:noFill/>
            </a:ln>
          </xdr:spPr>
        </xdr:pic>
        <xdr:pic>
          <xdr:nvPicPr>
            <xdr:cNvPr id="4" name="図 9"/>
            <xdr:cNvPicPr preferRelativeResize="1">
              <a:picLocks noChangeAspect="1"/>
            </xdr:cNvPicPr>
          </xdr:nvPicPr>
          <xdr:blipFill>
            <a:blip r:embed="rId2"/>
            <a:srcRect l="2049" t="19012" r="24807" b="7931"/>
            <a:stretch>
              <a:fillRect/>
            </a:stretch>
          </xdr:blipFill>
          <xdr:spPr>
            <a:xfrm>
              <a:off x="266700" y="1809779"/>
              <a:ext cx="9515475" cy="5343496"/>
            </a:xfrm>
            <a:prstGeom prst="rect">
              <a:avLst/>
            </a:prstGeom>
            <a:noFill/>
            <a:ln w="9525" cmpd="sng">
              <a:noFill/>
            </a:ln>
          </xdr:spPr>
        </xdr:pic>
      </xdr:grpSp>
      <xdr:sp>
        <xdr:nvSpPr>
          <xdr:cNvPr id="5" name="正方形/長方形 11"/>
          <xdr:cNvSpPr>
            <a:spLocks/>
          </xdr:cNvSpPr>
        </xdr:nvSpPr>
        <xdr:spPr>
          <a:xfrm>
            <a:off x="3894753" y="326241"/>
            <a:ext cx="3000949" cy="235158"/>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A6"/>
  <sheetViews>
    <sheetView tabSelected="1" zoomScale="70" zoomScaleNormal="70" zoomScalePageLayoutView="0" workbookViewId="0" topLeftCell="A1">
      <selection activeCell="A1" sqref="A1"/>
    </sheetView>
  </sheetViews>
  <sheetFormatPr defaultColWidth="9.00390625" defaultRowHeight="13.5"/>
  <cols>
    <col min="1" max="1" width="87.00390625" style="0" customWidth="1"/>
    <col min="2" max="2" width="6.25390625" style="0" customWidth="1"/>
  </cols>
  <sheetData>
    <row r="1" ht="172.5" customHeight="1"/>
    <row r="2" ht="13.5">
      <c r="A2" s="99" t="s">
        <v>117</v>
      </c>
    </row>
    <row r="3" ht="13.5">
      <c r="A3" s="99"/>
    </row>
    <row r="4" ht="13.5">
      <c r="A4" s="99"/>
    </row>
    <row r="5" ht="13.5">
      <c r="A5" s="99"/>
    </row>
    <row r="6" ht="13.5">
      <c r="A6" s="99"/>
    </row>
  </sheetData>
  <sheetProtection/>
  <mergeCells count="1">
    <mergeCell ref="A2:A6"/>
  </mergeCells>
  <printOptions/>
  <pageMargins left="0.7874015748031497" right="0.7874015748031497" top="0.7874015748031497" bottom="0.984251968503937" header="0.5118110236220472"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Y41"/>
  <sheetViews>
    <sheetView showZeros="0" zoomScale="70" zoomScaleNormal="70" zoomScaleSheetLayoutView="100" zoomScalePageLayoutView="0" workbookViewId="0" topLeftCell="A1">
      <selection activeCell="CV11" sqref="CV11"/>
    </sheetView>
  </sheetViews>
  <sheetFormatPr defaultColWidth="1.12109375" defaultRowHeight="15" customHeight="1"/>
  <cols>
    <col min="1" max="1" width="2.50390625" style="60" customWidth="1"/>
    <col min="2" max="16384" width="1.12109375" style="60" customWidth="1"/>
  </cols>
  <sheetData>
    <row r="1" ht="22.5" customHeight="1">
      <c r="A1" s="59" t="s">
        <v>0</v>
      </c>
    </row>
    <row r="3" spans="2:74" ht="20.25" customHeight="1">
      <c r="B3" s="157" t="s">
        <v>99</v>
      </c>
      <c r="C3" s="158"/>
      <c r="D3" s="158"/>
      <c r="E3" s="158"/>
      <c r="F3" s="158"/>
      <c r="G3" s="158"/>
      <c r="H3" s="158"/>
      <c r="I3" s="158"/>
      <c r="J3" s="158"/>
      <c r="K3" s="158"/>
      <c r="L3" s="158"/>
      <c r="M3" s="158"/>
      <c r="N3" s="158"/>
      <c r="O3" s="157" t="s">
        <v>100</v>
      </c>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7" t="s">
        <v>3</v>
      </c>
      <c r="AZ3" s="158"/>
      <c r="BA3" s="158"/>
      <c r="BB3" s="158"/>
      <c r="BC3" s="158"/>
      <c r="BD3" s="158"/>
      <c r="BE3" s="158"/>
      <c r="BF3" s="158"/>
      <c r="BG3" s="158"/>
      <c r="BH3" s="158"/>
      <c r="BI3" s="158"/>
      <c r="BJ3" s="158"/>
      <c r="BK3" s="157" t="s">
        <v>4</v>
      </c>
      <c r="BL3" s="158"/>
      <c r="BM3" s="158"/>
      <c r="BN3" s="158"/>
      <c r="BO3" s="158"/>
      <c r="BP3" s="158"/>
      <c r="BQ3" s="158"/>
      <c r="BR3" s="158"/>
      <c r="BS3" s="158"/>
      <c r="BT3" s="158"/>
      <c r="BU3" s="158"/>
      <c r="BV3" s="159"/>
    </row>
    <row r="4" spans="2:74" ht="20.25" customHeight="1">
      <c r="B4" s="160"/>
      <c r="C4" s="161"/>
      <c r="D4" s="161"/>
      <c r="E4" s="161"/>
      <c r="F4" s="161"/>
      <c r="G4" s="161"/>
      <c r="H4" s="161"/>
      <c r="I4" s="161"/>
      <c r="J4" s="161"/>
      <c r="K4" s="161"/>
      <c r="L4" s="161"/>
      <c r="M4" s="161"/>
      <c r="N4" s="161"/>
      <c r="O4" s="175" t="s">
        <v>1</v>
      </c>
      <c r="P4" s="111"/>
      <c r="Q4" s="111"/>
      <c r="R4" s="111"/>
      <c r="S4" s="111"/>
      <c r="T4" s="111"/>
      <c r="U4" s="111"/>
      <c r="V4" s="111"/>
      <c r="W4" s="111"/>
      <c r="X4" s="111"/>
      <c r="Y4" s="111"/>
      <c r="Z4" s="111"/>
      <c r="AA4" s="111" t="s">
        <v>2</v>
      </c>
      <c r="AB4" s="111"/>
      <c r="AC4" s="111"/>
      <c r="AD4" s="111"/>
      <c r="AE4" s="111"/>
      <c r="AF4" s="111"/>
      <c r="AG4" s="111"/>
      <c r="AH4" s="111"/>
      <c r="AI4" s="111"/>
      <c r="AJ4" s="111"/>
      <c r="AK4" s="111"/>
      <c r="AL4" s="111"/>
      <c r="AM4" s="111" t="s">
        <v>7</v>
      </c>
      <c r="AN4" s="111"/>
      <c r="AO4" s="111"/>
      <c r="AP4" s="111"/>
      <c r="AQ4" s="111"/>
      <c r="AR4" s="111"/>
      <c r="AS4" s="111"/>
      <c r="AT4" s="111"/>
      <c r="AU4" s="111"/>
      <c r="AV4" s="111"/>
      <c r="AW4" s="111"/>
      <c r="AX4" s="112"/>
      <c r="AY4" s="160" t="s">
        <v>95</v>
      </c>
      <c r="AZ4" s="161"/>
      <c r="BA4" s="161"/>
      <c r="BB4" s="161"/>
      <c r="BC4" s="161"/>
      <c r="BD4" s="161"/>
      <c r="BE4" s="161"/>
      <c r="BF4" s="161"/>
      <c r="BG4" s="161"/>
      <c r="BH4" s="161"/>
      <c r="BI4" s="161"/>
      <c r="BJ4" s="161"/>
      <c r="BK4" s="160"/>
      <c r="BL4" s="161"/>
      <c r="BM4" s="161"/>
      <c r="BN4" s="161"/>
      <c r="BO4" s="161"/>
      <c r="BP4" s="161"/>
      <c r="BQ4" s="161"/>
      <c r="BR4" s="161"/>
      <c r="BS4" s="161"/>
      <c r="BT4" s="161"/>
      <c r="BU4" s="161"/>
      <c r="BV4" s="162"/>
    </row>
    <row r="5" spans="2:74" ht="19.5" customHeight="1">
      <c r="B5" s="167" t="s">
        <v>120</v>
      </c>
      <c r="C5" s="173"/>
      <c r="D5" s="173"/>
      <c r="E5" s="173"/>
      <c r="F5" s="173"/>
      <c r="G5" s="173"/>
      <c r="H5" s="173"/>
      <c r="I5" s="173"/>
      <c r="J5" s="173"/>
      <c r="K5" s="173"/>
      <c r="L5" s="173"/>
      <c r="M5" s="173"/>
      <c r="N5" s="165"/>
      <c r="O5" s="121">
        <v>28450</v>
      </c>
      <c r="P5" s="122"/>
      <c r="Q5" s="122"/>
      <c r="R5" s="122"/>
      <c r="S5" s="122"/>
      <c r="T5" s="122"/>
      <c r="U5" s="122"/>
      <c r="V5" s="122"/>
      <c r="W5" s="122"/>
      <c r="X5" s="122"/>
      <c r="Y5" s="122"/>
      <c r="Z5" s="122"/>
      <c r="AA5" s="122">
        <v>28447</v>
      </c>
      <c r="AB5" s="122"/>
      <c r="AC5" s="122"/>
      <c r="AD5" s="122"/>
      <c r="AE5" s="122"/>
      <c r="AF5" s="122"/>
      <c r="AG5" s="122"/>
      <c r="AH5" s="122"/>
      <c r="AI5" s="122"/>
      <c r="AJ5" s="122"/>
      <c r="AK5" s="122"/>
      <c r="AL5" s="122"/>
      <c r="AM5" s="177">
        <v>56897</v>
      </c>
      <c r="AN5" s="178"/>
      <c r="AO5" s="178"/>
      <c r="AP5" s="178"/>
      <c r="AQ5" s="178"/>
      <c r="AR5" s="178"/>
      <c r="AS5" s="178"/>
      <c r="AT5" s="178"/>
      <c r="AU5" s="178"/>
      <c r="AV5" s="178"/>
      <c r="AW5" s="178"/>
      <c r="AX5" s="179"/>
      <c r="AY5" s="120">
        <v>70868</v>
      </c>
      <c r="AZ5" s="126"/>
      <c r="BA5" s="126"/>
      <c r="BB5" s="126"/>
      <c r="BC5" s="126"/>
      <c r="BD5" s="126"/>
      <c r="BE5" s="126"/>
      <c r="BF5" s="126"/>
      <c r="BG5" s="126"/>
      <c r="BH5" s="126"/>
      <c r="BI5" s="126"/>
      <c r="BJ5" s="126"/>
      <c r="BK5" s="127">
        <v>80.3</v>
      </c>
      <c r="BL5" s="104"/>
      <c r="BM5" s="104"/>
      <c r="BN5" s="104"/>
      <c r="BO5" s="104"/>
      <c r="BP5" s="104"/>
      <c r="BQ5" s="104"/>
      <c r="BR5" s="104"/>
      <c r="BS5" s="104"/>
      <c r="BT5" s="104"/>
      <c r="BU5" s="104"/>
      <c r="BV5" s="128"/>
    </row>
    <row r="6" spans="2:74" ht="19.5" customHeight="1">
      <c r="B6" s="167" t="s">
        <v>94</v>
      </c>
      <c r="C6" s="173"/>
      <c r="D6" s="173"/>
      <c r="E6" s="173"/>
      <c r="F6" s="173"/>
      <c r="G6" s="173"/>
      <c r="H6" s="173"/>
      <c r="I6" s="173"/>
      <c r="J6" s="173"/>
      <c r="K6" s="173"/>
      <c r="L6" s="173"/>
      <c r="M6" s="173"/>
      <c r="N6" s="165"/>
      <c r="O6" s="121">
        <v>29261</v>
      </c>
      <c r="P6" s="122"/>
      <c r="Q6" s="122"/>
      <c r="R6" s="122"/>
      <c r="S6" s="122"/>
      <c r="T6" s="122"/>
      <c r="U6" s="122"/>
      <c r="V6" s="122"/>
      <c r="W6" s="122"/>
      <c r="X6" s="122"/>
      <c r="Y6" s="122"/>
      <c r="Z6" s="122"/>
      <c r="AA6" s="122">
        <v>29195</v>
      </c>
      <c r="AB6" s="122"/>
      <c r="AC6" s="122"/>
      <c r="AD6" s="122"/>
      <c r="AE6" s="122"/>
      <c r="AF6" s="122"/>
      <c r="AG6" s="122"/>
      <c r="AH6" s="122"/>
      <c r="AI6" s="122"/>
      <c r="AJ6" s="122"/>
      <c r="AK6" s="122"/>
      <c r="AL6" s="122"/>
      <c r="AM6" s="123">
        <v>58456</v>
      </c>
      <c r="AN6" s="124"/>
      <c r="AO6" s="124"/>
      <c r="AP6" s="124"/>
      <c r="AQ6" s="124"/>
      <c r="AR6" s="124"/>
      <c r="AS6" s="124"/>
      <c r="AT6" s="124"/>
      <c r="AU6" s="124"/>
      <c r="AV6" s="124"/>
      <c r="AW6" s="124"/>
      <c r="AX6" s="125"/>
      <c r="AY6" s="120">
        <v>70806</v>
      </c>
      <c r="AZ6" s="126"/>
      <c r="BA6" s="126"/>
      <c r="BB6" s="126"/>
      <c r="BC6" s="126"/>
      <c r="BD6" s="126"/>
      <c r="BE6" s="126"/>
      <c r="BF6" s="126"/>
      <c r="BG6" s="126"/>
      <c r="BH6" s="126"/>
      <c r="BI6" s="126"/>
      <c r="BJ6" s="126"/>
      <c r="BK6" s="127">
        <v>82.6</v>
      </c>
      <c r="BL6" s="104"/>
      <c r="BM6" s="104"/>
      <c r="BN6" s="104"/>
      <c r="BO6" s="104"/>
      <c r="BP6" s="104"/>
      <c r="BQ6" s="104"/>
      <c r="BR6" s="104"/>
      <c r="BS6" s="104"/>
      <c r="BT6" s="104"/>
      <c r="BU6" s="104"/>
      <c r="BV6" s="128"/>
    </row>
    <row r="7" spans="2:74" ht="19.5" customHeight="1">
      <c r="B7" s="167" t="s">
        <v>121</v>
      </c>
      <c r="C7" s="173"/>
      <c r="D7" s="173"/>
      <c r="E7" s="173"/>
      <c r="F7" s="173"/>
      <c r="G7" s="173"/>
      <c r="H7" s="173"/>
      <c r="I7" s="173"/>
      <c r="J7" s="173"/>
      <c r="K7" s="173"/>
      <c r="L7" s="173"/>
      <c r="M7" s="173"/>
      <c r="N7" s="165"/>
      <c r="O7" s="121">
        <v>29286</v>
      </c>
      <c r="P7" s="122"/>
      <c r="Q7" s="122"/>
      <c r="R7" s="122"/>
      <c r="S7" s="122"/>
      <c r="T7" s="122"/>
      <c r="U7" s="122"/>
      <c r="V7" s="122"/>
      <c r="W7" s="122"/>
      <c r="X7" s="122"/>
      <c r="Y7" s="122"/>
      <c r="Z7" s="122"/>
      <c r="AA7" s="122">
        <v>29309</v>
      </c>
      <c r="AB7" s="122"/>
      <c r="AC7" s="122"/>
      <c r="AD7" s="122"/>
      <c r="AE7" s="122"/>
      <c r="AF7" s="122"/>
      <c r="AG7" s="122"/>
      <c r="AH7" s="122"/>
      <c r="AI7" s="122"/>
      <c r="AJ7" s="122"/>
      <c r="AK7" s="122"/>
      <c r="AL7" s="122"/>
      <c r="AM7" s="123">
        <v>58595</v>
      </c>
      <c r="AN7" s="124"/>
      <c r="AO7" s="124"/>
      <c r="AP7" s="124"/>
      <c r="AQ7" s="124"/>
      <c r="AR7" s="124"/>
      <c r="AS7" s="124"/>
      <c r="AT7" s="124"/>
      <c r="AU7" s="124"/>
      <c r="AV7" s="124"/>
      <c r="AW7" s="124"/>
      <c r="AX7" s="125"/>
      <c r="AY7" s="120">
        <v>70840</v>
      </c>
      <c r="AZ7" s="126"/>
      <c r="BA7" s="126"/>
      <c r="BB7" s="126"/>
      <c r="BC7" s="126"/>
      <c r="BD7" s="126"/>
      <c r="BE7" s="126"/>
      <c r="BF7" s="126"/>
      <c r="BG7" s="126"/>
      <c r="BH7" s="126"/>
      <c r="BI7" s="126"/>
      <c r="BJ7" s="126"/>
      <c r="BK7" s="127">
        <v>82.7</v>
      </c>
      <c r="BL7" s="104"/>
      <c r="BM7" s="104"/>
      <c r="BN7" s="104"/>
      <c r="BO7" s="104"/>
      <c r="BP7" s="104"/>
      <c r="BQ7" s="104"/>
      <c r="BR7" s="104"/>
      <c r="BS7" s="104"/>
      <c r="BT7" s="104"/>
      <c r="BU7" s="104"/>
      <c r="BV7" s="128"/>
    </row>
    <row r="8" spans="2:74" ht="19.5" customHeight="1">
      <c r="B8" s="167" t="s">
        <v>122</v>
      </c>
      <c r="C8" s="173"/>
      <c r="D8" s="173"/>
      <c r="E8" s="173"/>
      <c r="F8" s="173"/>
      <c r="G8" s="173"/>
      <c r="H8" s="173"/>
      <c r="I8" s="173"/>
      <c r="J8" s="173"/>
      <c r="K8" s="173"/>
      <c r="L8" s="173"/>
      <c r="M8" s="173"/>
      <c r="N8" s="165"/>
      <c r="O8" s="121">
        <v>29382</v>
      </c>
      <c r="P8" s="122"/>
      <c r="Q8" s="122"/>
      <c r="R8" s="122"/>
      <c r="S8" s="122"/>
      <c r="T8" s="122"/>
      <c r="U8" s="122"/>
      <c r="V8" s="122"/>
      <c r="W8" s="122"/>
      <c r="X8" s="122"/>
      <c r="Y8" s="122"/>
      <c r="Z8" s="122"/>
      <c r="AA8" s="122">
        <v>29434</v>
      </c>
      <c r="AB8" s="122"/>
      <c r="AC8" s="122"/>
      <c r="AD8" s="122"/>
      <c r="AE8" s="122"/>
      <c r="AF8" s="122"/>
      <c r="AG8" s="122"/>
      <c r="AH8" s="122"/>
      <c r="AI8" s="122"/>
      <c r="AJ8" s="122"/>
      <c r="AK8" s="122"/>
      <c r="AL8" s="122"/>
      <c r="AM8" s="123">
        <v>58816</v>
      </c>
      <c r="AN8" s="124"/>
      <c r="AO8" s="124"/>
      <c r="AP8" s="124"/>
      <c r="AQ8" s="124"/>
      <c r="AR8" s="124"/>
      <c r="AS8" s="124"/>
      <c r="AT8" s="124"/>
      <c r="AU8" s="124"/>
      <c r="AV8" s="124"/>
      <c r="AW8" s="124"/>
      <c r="AX8" s="125"/>
      <c r="AY8" s="120">
        <v>70938</v>
      </c>
      <c r="AZ8" s="126"/>
      <c r="BA8" s="126"/>
      <c r="BB8" s="126"/>
      <c r="BC8" s="126"/>
      <c r="BD8" s="126"/>
      <c r="BE8" s="126"/>
      <c r="BF8" s="126"/>
      <c r="BG8" s="126"/>
      <c r="BH8" s="126"/>
      <c r="BI8" s="126"/>
      <c r="BJ8" s="126"/>
      <c r="BK8" s="127">
        <v>82.9</v>
      </c>
      <c r="BL8" s="104"/>
      <c r="BM8" s="104"/>
      <c r="BN8" s="104"/>
      <c r="BO8" s="104"/>
      <c r="BP8" s="104"/>
      <c r="BQ8" s="104"/>
      <c r="BR8" s="104"/>
      <c r="BS8" s="104"/>
      <c r="BT8" s="104"/>
      <c r="BU8" s="104"/>
      <c r="BV8" s="128"/>
    </row>
    <row r="9" spans="2:74" ht="19.5" customHeight="1">
      <c r="B9" s="160" t="s">
        <v>135</v>
      </c>
      <c r="C9" s="161"/>
      <c r="D9" s="161"/>
      <c r="E9" s="161"/>
      <c r="F9" s="161"/>
      <c r="G9" s="161"/>
      <c r="H9" s="161"/>
      <c r="I9" s="161"/>
      <c r="J9" s="161"/>
      <c r="K9" s="161"/>
      <c r="L9" s="161"/>
      <c r="M9" s="161"/>
      <c r="N9" s="162"/>
      <c r="O9" s="181">
        <v>29384</v>
      </c>
      <c r="P9" s="182"/>
      <c r="Q9" s="182"/>
      <c r="R9" s="182"/>
      <c r="S9" s="182"/>
      <c r="T9" s="182"/>
      <c r="U9" s="182"/>
      <c r="V9" s="182"/>
      <c r="W9" s="182"/>
      <c r="X9" s="182"/>
      <c r="Y9" s="182"/>
      <c r="Z9" s="182"/>
      <c r="AA9" s="182">
        <v>29525</v>
      </c>
      <c r="AB9" s="182"/>
      <c r="AC9" s="182"/>
      <c r="AD9" s="182"/>
      <c r="AE9" s="182"/>
      <c r="AF9" s="182"/>
      <c r="AG9" s="182"/>
      <c r="AH9" s="182"/>
      <c r="AI9" s="182"/>
      <c r="AJ9" s="182"/>
      <c r="AK9" s="182"/>
      <c r="AL9" s="182"/>
      <c r="AM9" s="182">
        <f>SUM(O9:AL9)</f>
        <v>58909</v>
      </c>
      <c r="AN9" s="182"/>
      <c r="AO9" s="182"/>
      <c r="AP9" s="182"/>
      <c r="AQ9" s="182"/>
      <c r="AR9" s="182"/>
      <c r="AS9" s="182"/>
      <c r="AT9" s="182"/>
      <c r="AU9" s="182"/>
      <c r="AV9" s="182"/>
      <c r="AW9" s="182"/>
      <c r="AX9" s="187"/>
      <c r="AY9" s="140">
        <v>70650</v>
      </c>
      <c r="AZ9" s="180"/>
      <c r="BA9" s="180"/>
      <c r="BB9" s="180"/>
      <c r="BC9" s="180"/>
      <c r="BD9" s="180"/>
      <c r="BE9" s="180"/>
      <c r="BF9" s="180"/>
      <c r="BG9" s="180"/>
      <c r="BH9" s="180"/>
      <c r="BI9" s="180"/>
      <c r="BJ9" s="180"/>
      <c r="BK9" s="174">
        <v>83.4</v>
      </c>
      <c r="BL9" s="183"/>
      <c r="BM9" s="183"/>
      <c r="BN9" s="183"/>
      <c r="BO9" s="183"/>
      <c r="BP9" s="183"/>
      <c r="BQ9" s="183"/>
      <c r="BR9" s="183"/>
      <c r="BS9" s="183"/>
      <c r="BT9" s="183"/>
      <c r="BU9" s="183"/>
      <c r="BV9" s="184"/>
    </row>
    <row r="10" spans="2:74" ht="15" customHeight="1">
      <c r="B10" s="51" t="s">
        <v>96</v>
      </c>
      <c r="C10" s="4"/>
      <c r="D10" s="52"/>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52"/>
      <c r="BT10" s="52"/>
      <c r="BU10" s="52"/>
      <c r="BV10" s="52"/>
    </row>
    <row r="11" spans="2:74" ht="15" customHeight="1">
      <c r="B11" s="51" t="s">
        <v>109</v>
      </c>
      <c r="C11" s="4"/>
      <c r="D11" s="52"/>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52"/>
      <c r="BT11" s="52"/>
      <c r="BU11" s="52"/>
      <c r="BV11" s="52"/>
    </row>
    <row r="12" spans="2:74" ht="15" customHeight="1">
      <c r="B12" s="51" t="s">
        <v>118</v>
      </c>
      <c r="C12" s="4"/>
      <c r="D12" s="52"/>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52"/>
      <c r="BT12" s="52"/>
      <c r="BU12" s="52"/>
      <c r="BV12" s="52"/>
    </row>
    <row r="13" spans="2:74" ht="15" customHeight="1">
      <c r="B13" s="51" t="s">
        <v>116</v>
      </c>
      <c r="C13" s="4"/>
      <c r="D13" s="52"/>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52"/>
      <c r="BT13" s="52"/>
      <c r="BU13" s="52"/>
      <c r="BV13" s="52"/>
    </row>
    <row r="15" ht="22.5" customHeight="1">
      <c r="A15" s="59" t="s">
        <v>5</v>
      </c>
    </row>
    <row r="16" spans="1:77" ht="15" customHeight="1">
      <c r="A16" s="52"/>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52"/>
      <c r="BQ16" s="4"/>
      <c r="BR16" s="4"/>
      <c r="BS16" s="52"/>
      <c r="BT16" s="52"/>
      <c r="BU16" s="52"/>
      <c r="BV16" s="53" t="s">
        <v>123</v>
      </c>
      <c r="BW16" s="52"/>
      <c r="BX16" s="52"/>
      <c r="BY16" s="52"/>
    </row>
    <row r="17" spans="1:77" ht="20.25" customHeight="1">
      <c r="A17" s="52"/>
      <c r="B17" s="145" t="s">
        <v>6</v>
      </c>
      <c r="C17" s="145"/>
      <c r="D17" s="145"/>
      <c r="E17" s="145"/>
      <c r="F17" s="145"/>
      <c r="G17" s="145"/>
      <c r="H17" s="145"/>
      <c r="I17" s="145"/>
      <c r="J17" s="145"/>
      <c r="K17" s="145"/>
      <c r="L17" s="145"/>
      <c r="M17" s="145"/>
      <c r="N17" s="145"/>
      <c r="O17" s="145"/>
      <c r="P17" s="145"/>
      <c r="Q17" s="145"/>
      <c r="R17" s="145"/>
      <c r="S17" s="145"/>
      <c r="T17" s="185" t="s">
        <v>1</v>
      </c>
      <c r="U17" s="186"/>
      <c r="V17" s="186"/>
      <c r="W17" s="186"/>
      <c r="X17" s="186"/>
      <c r="Y17" s="186"/>
      <c r="Z17" s="186"/>
      <c r="AA17" s="186"/>
      <c r="AB17" s="186"/>
      <c r="AC17" s="186"/>
      <c r="AD17" s="186"/>
      <c r="AE17" s="186"/>
      <c r="AF17" s="186"/>
      <c r="AG17" s="186"/>
      <c r="AH17" s="186"/>
      <c r="AI17" s="186"/>
      <c r="AJ17" s="186"/>
      <c r="AK17" s="186"/>
      <c r="AL17" s="185" t="s">
        <v>2</v>
      </c>
      <c r="AM17" s="186"/>
      <c r="AN17" s="186"/>
      <c r="AO17" s="186"/>
      <c r="AP17" s="186"/>
      <c r="AQ17" s="186"/>
      <c r="AR17" s="186"/>
      <c r="AS17" s="186"/>
      <c r="AT17" s="186"/>
      <c r="AU17" s="186"/>
      <c r="AV17" s="186"/>
      <c r="AW17" s="186"/>
      <c r="AX17" s="186"/>
      <c r="AY17" s="186"/>
      <c r="AZ17" s="186"/>
      <c r="BA17" s="186"/>
      <c r="BB17" s="186"/>
      <c r="BC17" s="186"/>
      <c r="BD17" s="185" t="s">
        <v>98</v>
      </c>
      <c r="BE17" s="186"/>
      <c r="BF17" s="186"/>
      <c r="BG17" s="186"/>
      <c r="BH17" s="186"/>
      <c r="BI17" s="186"/>
      <c r="BJ17" s="186"/>
      <c r="BK17" s="186"/>
      <c r="BL17" s="186"/>
      <c r="BM17" s="186"/>
      <c r="BN17" s="186"/>
      <c r="BO17" s="186"/>
      <c r="BP17" s="186"/>
      <c r="BQ17" s="186"/>
      <c r="BR17" s="186"/>
      <c r="BS17" s="186"/>
      <c r="BT17" s="186"/>
      <c r="BU17" s="186"/>
      <c r="BV17" s="191"/>
      <c r="BW17" s="52"/>
      <c r="BX17" s="52"/>
      <c r="BY17" s="52"/>
    </row>
    <row r="18" spans="1:77" ht="19.5" customHeight="1">
      <c r="A18" s="52"/>
      <c r="B18" s="143" t="s">
        <v>8</v>
      </c>
      <c r="C18" s="143"/>
      <c r="D18" s="143"/>
      <c r="E18" s="143"/>
      <c r="F18" s="144"/>
      <c r="G18" s="151" t="s">
        <v>27</v>
      </c>
      <c r="H18" s="152"/>
      <c r="I18" s="153"/>
      <c r="J18" s="169" t="s">
        <v>97</v>
      </c>
      <c r="K18" s="170"/>
      <c r="L18" s="170"/>
      <c r="M18" s="170"/>
      <c r="N18" s="170"/>
      <c r="O18" s="170"/>
      <c r="P18" s="170"/>
      <c r="Q18" s="170"/>
      <c r="R18" s="170"/>
      <c r="S18" s="171"/>
      <c r="T18" s="108">
        <v>3336</v>
      </c>
      <c r="U18" s="109"/>
      <c r="V18" s="109"/>
      <c r="W18" s="109"/>
      <c r="X18" s="109"/>
      <c r="Y18" s="109"/>
      <c r="Z18" s="109"/>
      <c r="AA18" s="109"/>
      <c r="AB18" s="109"/>
      <c r="AC18" s="109"/>
      <c r="AD18" s="109"/>
      <c r="AE18" s="109"/>
      <c r="AF18" s="109"/>
      <c r="AG18" s="109"/>
      <c r="AH18" s="109"/>
      <c r="AI18" s="109"/>
      <c r="AJ18" s="109"/>
      <c r="AK18" s="109"/>
      <c r="AL18" s="108">
        <v>3225</v>
      </c>
      <c r="AM18" s="109"/>
      <c r="AN18" s="109"/>
      <c r="AO18" s="109"/>
      <c r="AP18" s="109"/>
      <c r="AQ18" s="109"/>
      <c r="AR18" s="109"/>
      <c r="AS18" s="109"/>
      <c r="AT18" s="109"/>
      <c r="AU18" s="109"/>
      <c r="AV18" s="109"/>
      <c r="AW18" s="109"/>
      <c r="AX18" s="109"/>
      <c r="AY18" s="109"/>
      <c r="AZ18" s="109"/>
      <c r="BA18" s="109"/>
      <c r="BB18" s="109"/>
      <c r="BC18" s="109"/>
      <c r="BD18" s="108">
        <f>SUM(T18:BC18)</f>
        <v>6561</v>
      </c>
      <c r="BE18" s="109"/>
      <c r="BF18" s="109"/>
      <c r="BG18" s="109"/>
      <c r="BH18" s="109"/>
      <c r="BI18" s="109"/>
      <c r="BJ18" s="109"/>
      <c r="BK18" s="109"/>
      <c r="BL18" s="109"/>
      <c r="BM18" s="109"/>
      <c r="BN18" s="109"/>
      <c r="BO18" s="109"/>
      <c r="BP18" s="109"/>
      <c r="BQ18" s="109"/>
      <c r="BR18" s="109"/>
      <c r="BS18" s="109"/>
      <c r="BT18" s="109"/>
      <c r="BU18" s="109"/>
      <c r="BV18" s="146"/>
      <c r="BW18" s="52"/>
      <c r="BX18" s="52"/>
      <c r="BY18" s="52"/>
    </row>
    <row r="19" spans="1:77" ht="19.5" customHeight="1">
      <c r="A19" s="52"/>
      <c r="B19" s="143"/>
      <c r="C19" s="143"/>
      <c r="D19" s="143"/>
      <c r="E19" s="143"/>
      <c r="F19" s="144"/>
      <c r="G19" s="151" t="s">
        <v>28</v>
      </c>
      <c r="H19" s="152"/>
      <c r="I19" s="153"/>
      <c r="J19" s="118"/>
      <c r="K19" s="119"/>
      <c r="L19" s="119"/>
      <c r="M19" s="119"/>
      <c r="N19" s="119"/>
      <c r="O19" s="119"/>
      <c r="P19" s="119"/>
      <c r="Q19" s="119"/>
      <c r="R19" s="119"/>
      <c r="S19" s="119"/>
      <c r="T19" s="108">
        <v>2365</v>
      </c>
      <c r="U19" s="109"/>
      <c r="V19" s="109"/>
      <c r="W19" s="109"/>
      <c r="X19" s="109"/>
      <c r="Y19" s="109"/>
      <c r="Z19" s="109"/>
      <c r="AA19" s="109"/>
      <c r="AB19" s="109"/>
      <c r="AC19" s="109"/>
      <c r="AD19" s="109"/>
      <c r="AE19" s="109"/>
      <c r="AF19" s="109"/>
      <c r="AG19" s="109"/>
      <c r="AH19" s="109"/>
      <c r="AI19" s="109"/>
      <c r="AJ19" s="109"/>
      <c r="AK19" s="109"/>
      <c r="AL19" s="108">
        <v>2306</v>
      </c>
      <c r="AM19" s="109"/>
      <c r="AN19" s="109"/>
      <c r="AO19" s="109"/>
      <c r="AP19" s="109"/>
      <c r="AQ19" s="109"/>
      <c r="AR19" s="109"/>
      <c r="AS19" s="109"/>
      <c r="AT19" s="109"/>
      <c r="AU19" s="109"/>
      <c r="AV19" s="109"/>
      <c r="AW19" s="109"/>
      <c r="AX19" s="109"/>
      <c r="AY19" s="109"/>
      <c r="AZ19" s="109"/>
      <c r="BA19" s="109"/>
      <c r="BB19" s="109"/>
      <c r="BC19" s="109"/>
      <c r="BD19" s="108">
        <f aca="true" t="shared" si="0" ref="BD19:BD28">SUM(T19:BC19)</f>
        <v>4671</v>
      </c>
      <c r="BE19" s="109"/>
      <c r="BF19" s="109"/>
      <c r="BG19" s="109"/>
      <c r="BH19" s="109"/>
      <c r="BI19" s="109"/>
      <c r="BJ19" s="109"/>
      <c r="BK19" s="109"/>
      <c r="BL19" s="109"/>
      <c r="BM19" s="109"/>
      <c r="BN19" s="109"/>
      <c r="BO19" s="109"/>
      <c r="BP19" s="109"/>
      <c r="BQ19" s="109"/>
      <c r="BR19" s="109"/>
      <c r="BS19" s="109"/>
      <c r="BT19" s="109"/>
      <c r="BU19" s="109"/>
      <c r="BV19" s="146"/>
      <c r="BW19" s="52"/>
      <c r="BX19" s="52"/>
      <c r="BY19" s="52"/>
    </row>
    <row r="20" spans="1:77" ht="19.5" customHeight="1">
      <c r="A20" s="52"/>
      <c r="B20" s="143"/>
      <c r="C20" s="143"/>
      <c r="D20" s="143"/>
      <c r="E20" s="143"/>
      <c r="F20" s="144"/>
      <c r="G20" s="151" t="s">
        <v>29</v>
      </c>
      <c r="H20" s="152"/>
      <c r="I20" s="153"/>
      <c r="J20" s="118"/>
      <c r="K20" s="119"/>
      <c r="L20" s="119"/>
      <c r="M20" s="119"/>
      <c r="N20" s="119"/>
      <c r="O20" s="119"/>
      <c r="P20" s="119"/>
      <c r="Q20" s="119"/>
      <c r="R20" s="119"/>
      <c r="S20" s="119"/>
      <c r="T20" s="108">
        <v>2956</v>
      </c>
      <c r="U20" s="109"/>
      <c r="V20" s="109"/>
      <c r="W20" s="109"/>
      <c r="X20" s="109"/>
      <c r="Y20" s="109"/>
      <c r="Z20" s="109"/>
      <c r="AA20" s="109"/>
      <c r="AB20" s="109"/>
      <c r="AC20" s="109"/>
      <c r="AD20" s="109"/>
      <c r="AE20" s="109"/>
      <c r="AF20" s="109"/>
      <c r="AG20" s="109"/>
      <c r="AH20" s="109"/>
      <c r="AI20" s="109"/>
      <c r="AJ20" s="109"/>
      <c r="AK20" s="109"/>
      <c r="AL20" s="108">
        <v>2761</v>
      </c>
      <c r="AM20" s="109"/>
      <c r="AN20" s="109"/>
      <c r="AO20" s="109"/>
      <c r="AP20" s="109"/>
      <c r="AQ20" s="109"/>
      <c r="AR20" s="109"/>
      <c r="AS20" s="109"/>
      <c r="AT20" s="109"/>
      <c r="AU20" s="109"/>
      <c r="AV20" s="109"/>
      <c r="AW20" s="109"/>
      <c r="AX20" s="109"/>
      <c r="AY20" s="109"/>
      <c r="AZ20" s="109"/>
      <c r="BA20" s="109"/>
      <c r="BB20" s="109"/>
      <c r="BC20" s="109"/>
      <c r="BD20" s="108">
        <f t="shared" si="0"/>
        <v>5717</v>
      </c>
      <c r="BE20" s="109"/>
      <c r="BF20" s="109"/>
      <c r="BG20" s="109"/>
      <c r="BH20" s="109"/>
      <c r="BI20" s="109"/>
      <c r="BJ20" s="109"/>
      <c r="BK20" s="109"/>
      <c r="BL20" s="109"/>
      <c r="BM20" s="109"/>
      <c r="BN20" s="109"/>
      <c r="BO20" s="109"/>
      <c r="BP20" s="109"/>
      <c r="BQ20" s="109"/>
      <c r="BR20" s="109"/>
      <c r="BS20" s="109"/>
      <c r="BT20" s="109"/>
      <c r="BU20" s="109"/>
      <c r="BV20" s="146"/>
      <c r="BW20" s="52"/>
      <c r="BX20" s="52"/>
      <c r="BY20" s="52"/>
    </row>
    <row r="21" spans="1:77" ht="19.5" customHeight="1">
      <c r="A21" s="52"/>
      <c r="B21" s="143"/>
      <c r="C21" s="143"/>
      <c r="D21" s="143"/>
      <c r="E21" s="143"/>
      <c r="F21" s="144"/>
      <c r="G21" s="151" t="s">
        <v>30</v>
      </c>
      <c r="H21" s="152"/>
      <c r="I21" s="153"/>
      <c r="J21" s="118"/>
      <c r="K21" s="119"/>
      <c r="L21" s="119"/>
      <c r="M21" s="119"/>
      <c r="N21" s="119"/>
      <c r="O21" s="119"/>
      <c r="P21" s="119"/>
      <c r="Q21" s="119"/>
      <c r="R21" s="119"/>
      <c r="S21" s="119"/>
      <c r="T21" s="108">
        <v>711</v>
      </c>
      <c r="U21" s="109"/>
      <c r="V21" s="109"/>
      <c r="W21" s="109"/>
      <c r="X21" s="109"/>
      <c r="Y21" s="109"/>
      <c r="Z21" s="109"/>
      <c r="AA21" s="109"/>
      <c r="AB21" s="109"/>
      <c r="AC21" s="109"/>
      <c r="AD21" s="109"/>
      <c r="AE21" s="109"/>
      <c r="AF21" s="109"/>
      <c r="AG21" s="109"/>
      <c r="AH21" s="109"/>
      <c r="AI21" s="109"/>
      <c r="AJ21" s="109"/>
      <c r="AK21" s="109"/>
      <c r="AL21" s="108">
        <v>1078</v>
      </c>
      <c r="AM21" s="109"/>
      <c r="AN21" s="109"/>
      <c r="AO21" s="109"/>
      <c r="AP21" s="109"/>
      <c r="AQ21" s="109"/>
      <c r="AR21" s="109"/>
      <c r="AS21" s="109"/>
      <c r="AT21" s="109"/>
      <c r="AU21" s="109"/>
      <c r="AV21" s="109"/>
      <c r="AW21" s="109"/>
      <c r="AX21" s="109"/>
      <c r="AY21" s="109"/>
      <c r="AZ21" s="109"/>
      <c r="BA21" s="109"/>
      <c r="BB21" s="109"/>
      <c r="BC21" s="109"/>
      <c r="BD21" s="108">
        <f t="shared" si="0"/>
        <v>1789</v>
      </c>
      <c r="BE21" s="109"/>
      <c r="BF21" s="109"/>
      <c r="BG21" s="109"/>
      <c r="BH21" s="109"/>
      <c r="BI21" s="109"/>
      <c r="BJ21" s="109"/>
      <c r="BK21" s="109"/>
      <c r="BL21" s="109"/>
      <c r="BM21" s="109"/>
      <c r="BN21" s="109"/>
      <c r="BO21" s="109"/>
      <c r="BP21" s="109"/>
      <c r="BQ21" s="109"/>
      <c r="BR21" s="109"/>
      <c r="BS21" s="109"/>
      <c r="BT21" s="109"/>
      <c r="BU21" s="109"/>
      <c r="BV21" s="146"/>
      <c r="BW21" s="52"/>
      <c r="BX21" s="52"/>
      <c r="BY21" s="52"/>
    </row>
    <row r="22" spans="1:77" ht="19.5" customHeight="1">
      <c r="A22" s="52"/>
      <c r="B22" s="143"/>
      <c r="C22" s="143"/>
      <c r="D22" s="143"/>
      <c r="E22" s="143"/>
      <c r="F22" s="144"/>
      <c r="G22" s="151" t="s">
        <v>31</v>
      </c>
      <c r="H22" s="152"/>
      <c r="I22" s="153"/>
      <c r="J22" s="118"/>
      <c r="K22" s="119"/>
      <c r="L22" s="119"/>
      <c r="M22" s="119"/>
      <c r="N22" s="119"/>
      <c r="O22" s="119"/>
      <c r="P22" s="119"/>
      <c r="Q22" s="119"/>
      <c r="R22" s="119"/>
      <c r="S22" s="119"/>
      <c r="T22" s="108">
        <v>1733</v>
      </c>
      <c r="U22" s="109"/>
      <c r="V22" s="109"/>
      <c r="W22" s="109"/>
      <c r="X22" s="109"/>
      <c r="Y22" s="109"/>
      <c r="Z22" s="109"/>
      <c r="AA22" s="109"/>
      <c r="AB22" s="109"/>
      <c r="AC22" s="109"/>
      <c r="AD22" s="109"/>
      <c r="AE22" s="109"/>
      <c r="AF22" s="109"/>
      <c r="AG22" s="109"/>
      <c r="AH22" s="109"/>
      <c r="AI22" s="109"/>
      <c r="AJ22" s="109"/>
      <c r="AK22" s="109"/>
      <c r="AL22" s="108">
        <v>2482</v>
      </c>
      <c r="AM22" s="109"/>
      <c r="AN22" s="109"/>
      <c r="AO22" s="109"/>
      <c r="AP22" s="109"/>
      <c r="AQ22" s="109"/>
      <c r="AR22" s="109"/>
      <c r="AS22" s="109"/>
      <c r="AT22" s="109"/>
      <c r="AU22" s="109"/>
      <c r="AV22" s="109"/>
      <c r="AW22" s="109"/>
      <c r="AX22" s="109"/>
      <c r="AY22" s="109"/>
      <c r="AZ22" s="109"/>
      <c r="BA22" s="109"/>
      <c r="BB22" s="109"/>
      <c r="BC22" s="109"/>
      <c r="BD22" s="108">
        <f t="shared" si="0"/>
        <v>4215</v>
      </c>
      <c r="BE22" s="109"/>
      <c r="BF22" s="109"/>
      <c r="BG22" s="109"/>
      <c r="BH22" s="109"/>
      <c r="BI22" s="109"/>
      <c r="BJ22" s="109"/>
      <c r="BK22" s="109"/>
      <c r="BL22" s="109"/>
      <c r="BM22" s="109"/>
      <c r="BN22" s="109"/>
      <c r="BO22" s="109"/>
      <c r="BP22" s="109"/>
      <c r="BQ22" s="109"/>
      <c r="BR22" s="109"/>
      <c r="BS22" s="109"/>
      <c r="BT22" s="109"/>
      <c r="BU22" s="109"/>
      <c r="BV22" s="146"/>
      <c r="BW22" s="52"/>
      <c r="BX22" s="52"/>
      <c r="BY22" s="52"/>
    </row>
    <row r="23" spans="1:77" ht="19.5" customHeight="1">
      <c r="A23" s="52"/>
      <c r="B23" s="143"/>
      <c r="C23" s="143"/>
      <c r="D23" s="143"/>
      <c r="E23" s="143"/>
      <c r="F23" s="144"/>
      <c r="G23" s="151" t="s">
        <v>32</v>
      </c>
      <c r="H23" s="152"/>
      <c r="I23" s="153"/>
      <c r="J23" s="118"/>
      <c r="K23" s="119"/>
      <c r="L23" s="119"/>
      <c r="M23" s="119"/>
      <c r="N23" s="119"/>
      <c r="O23" s="119"/>
      <c r="P23" s="119"/>
      <c r="Q23" s="119"/>
      <c r="R23" s="119"/>
      <c r="S23" s="119"/>
      <c r="T23" s="108">
        <v>3293</v>
      </c>
      <c r="U23" s="109"/>
      <c r="V23" s="109"/>
      <c r="W23" s="109"/>
      <c r="X23" s="109"/>
      <c r="Y23" s="109"/>
      <c r="Z23" s="109"/>
      <c r="AA23" s="109"/>
      <c r="AB23" s="109"/>
      <c r="AC23" s="109"/>
      <c r="AD23" s="109"/>
      <c r="AE23" s="109"/>
      <c r="AF23" s="109"/>
      <c r="AG23" s="109"/>
      <c r="AH23" s="109"/>
      <c r="AI23" s="109"/>
      <c r="AJ23" s="109"/>
      <c r="AK23" s="109"/>
      <c r="AL23" s="108">
        <v>3145</v>
      </c>
      <c r="AM23" s="109"/>
      <c r="AN23" s="109"/>
      <c r="AO23" s="109"/>
      <c r="AP23" s="109"/>
      <c r="AQ23" s="109"/>
      <c r="AR23" s="109"/>
      <c r="AS23" s="109"/>
      <c r="AT23" s="109"/>
      <c r="AU23" s="109"/>
      <c r="AV23" s="109"/>
      <c r="AW23" s="109"/>
      <c r="AX23" s="109"/>
      <c r="AY23" s="109"/>
      <c r="AZ23" s="109"/>
      <c r="BA23" s="109"/>
      <c r="BB23" s="109"/>
      <c r="BC23" s="109"/>
      <c r="BD23" s="108">
        <f t="shared" si="0"/>
        <v>6438</v>
      </c>
      <c r="BE23" s="109"/>
      <c r="BF23" s="109"/>
      <c r="BG23" s="109"/>
      <c r="BH23" s="109"/>
      <c r="BI23" s="109"/>
      <c r="BJ23" s="109"/>
      <c r="BK23" s="109"/>
      <c r="BL23" s="109"/>
      <c r="BM23" s="109"/>
      <c r="BN23" s="109"/>
      <c r="BO23" s="109"/>
      <c r="BP23" s="109"/>
      <c r="BQ23" s="109"/>
      <c r="BR23" s="109"/>
      <c r="BS23" s="109"/>
      <c r="BT23" s="109"/>
      <c r="BU23" s="109"/>
      <c r="BV23" s="146"/>
      <c r="BW23" s="52"/>
      <c r="BX23" s="52"/>
      <c r="BY23" s="52"/>
    </row>
    <row r="24" spans="1:77" ht="19.5" customHeight="1">
      <c r="A24" s="52"/>
      <c r="B24" s="143"/>
      <c r="C24" s="143"/>
      <c r="D24" s="143"/>
      <c r="E24" s="143"/>
      <c r="F24" s="144"/>
      <c r="G24" s="151" t="s">
        <v>33</v>
      </c>
      <c r="H24" s="152"/>
      <c r="I24" s="153"/>
      <c r="J24" s="118"/>
      <c r="K24" s="119"/>
      <c r="L24" s="119"/>
      <c r="M24" s="119"/>
      <c r="N24" s="119"/>
      <c r="O24" s="119"/>
      <c r="P24" s="119"/>
      <c r="Q24" s="119"/>
      <c r="R24" s="119"/>
      <c r="S24" s="119"/>
      <c r="T24" s="108">
        <v>2805</v>
      </c>
      <c r="U24" s="109"/>
      <c r="V24" s="109"/>
      <c r="W24" s="109"/>
      <c r="X24" s="109"/>
      <c r="Y24" s="109"/>
      <c r="Z24" s="109"/>
      <c r="AA24" s="109"/>
      <c r="AB24" s="109"/>
      <c r="AC24" s="109"/>
      <c r="AD24" s="109"/>
      <c r="AE24" s="109"/>
      <c r="AF24" s="109"/>
      <c r="AG24" s="109"/>
      <c r="AH24" s="109"/>
      <c r="AI24" s="109"/>
      <c r="AJ24" s="109"/>
      <c r="AK24" s="109"/>
      <c r="AL24" s="108">
        <v>2760</v>
      </c>
      <c r="AM24" s="109"/>
      <c r="AN24" s="109"/>
      <c r="AO24" s="109"/>
      <c r="AP24" s="109"/>
      <c r="AQ24" s="109"/>
      <c r="AR24" s="109"/>
      <c r="AS24" s="109"/>
      <c r="AT24" s="109"/>
      <c r="AU24" s="109"/>
      <c r="AV24" s="109"/>
      <c r="AW24" s="109"/>
      <c r="AX24" s="109"/>
      <c r="AY24" s="109"/>
      <c r="AZ24" s="109"/>
      <c r="BA24" s="109"/>
      <c r="BB24" s="109"/>
      <c r="BC24" s="109"/>
      <c r="BD24" s="108">
        <f t="shared" si="0"/>
        <v>5565</v>
      </c>
      <c r="BE24" s="109"/>
      <c r="BF24" s="109"/>
      <c r="BG24" s="109"/>
      <c r="BH24" s="109"/>
      <c r="BI24" s="109"/>
      <c r="BJ24" s="109"/>
      <c r="BK24" s="109"/>
      <c r="BL24" s="109"/>
      <c r="BM24" s="109"/>
      <c r="BN24" s="109"/>
      <c r="BO24" s="109"/>
      <c r="BP24" s="109"/>
      <c r="BQ24" s="109"/>
      <c r="BR24" s="109"/>
      <c r="BS24" s="109"/>
      <c r="BT24" s="109"/>
      <c r="BU24" s="109"/>
      <c r="BV24" s="146"/>
      <c r="BW24" s="52"/>
      <c r="BX24" s="52"/>
      <c r="BY24" s="52"/>
    </row>
    <row r="25" spans="1:77" ht="19.5" customHeight="1">
      <c r="A25" s="52"/>
      <c r="B25" s="143"/>
      <c r="C25" s="143"/>
      <c r="D25" s="143"/>
      <c r="E25" s="143"/>
      <c r="F25" s="144"/>
      <c r="G25" s="151" t="s">
        <v>34</v>
      </c>
      <c r="H25" s="152"/>
      <c r="I25" s="153"/>
      <c r="J25" s="118"/>
      <c r="K25" s="119"/>
      <c r="L25" s="119"/>
      <c r="M25" s="119"/>
      <c r="N25" s="119"/>
      <c r="O25" s="119"/>
      <c r="P25" s="119"/>
      <c r="Q25" s="119"/>
      <c r="R25" s="119"/>
      <c r="S25" s="119"/>
      <c r="T25" s="108">
        <v>3460</v>
      </c>
      <c r="U25" s="109"/>
      <c r="V25" s="109"/>
      <c r="W25" s="109"/>
      <c r="X25" s="109"/>
      <c r="Y25" s="109"/>
      <c r="Z25" s="109"/>
      <c r="AA25" s="109"/>
      <c r="AB25" s="109"/>
      <c r="AC25" s="109"/>
      <c r="AD25" s="109"/>
      <c r="AE25" s="109"/>
      <c r="AF25" s="109"/>
      <c r="AG25" s="109"/>
      <c r="AH25" s="109"/>
      <c r="AI25" s="109"/>
      <c r="AJ25" s="109"/>
      <c r="AK25" s="109"/>
      <c r="AL25" s="108">
        <v>3237</v>
      </c>
      <c r="AM25" s="109"/>
      <c r="AN25" s="109"/>
      <c r="AO25" s="109"/>
      <c r="AP25" s="109"/>
      <c r="AQ25" s="109"/>
      <c r="AR25" s="109"/>
      <c r="AS25" s="109"/>
      <c r="AT25" s="109"/>
      <c r="AU25" s="109"/>
      <c r="AV25" s="109"/>
      <c r="AW25" s="109"/>
      <c r="AX25" s="109"/>
      <c r="AY25" s="109"/>
      <c r="AZ25" s="109"/>
      <c r="BA25" s="109"/>
      <c r="BB25" s="109"/>
      <c r="BC25" s="109"/>
      <c r="BD25" s="108">
        <f t="shared" si="0"/>
        <v>6697</v>
      </c>
      <c r="BE25" s="109"/>
      <c r="BF25" s="109"/>
      <c r="BG25" s="109"/>
      <c r="BH25" s="109"/>
      <c r="BI25" s="109"/>
      <c r="BJ25" s="109"/>
      <c r="BK25" s="109"/>
      <c r="BL25" s="109"/>
      <c r="BM25" s="109"/>
      <c r="BN25" s="109"/>
      <c r="BO25" s="109"/>
      <c r="BP25" s="109"/>
      <c r="BQ25" s="109"/>
      <c r="BR25" s="109"/>
      <c r="BS25" s="109"/>
      <c r="BT25" s="109"/>
      <c r="BU25" s="109"/>
      <c r="BV25" s="146"/>
      <c r="BW25" s="52"/>
      <c r="BX25" s="52"/>
      <c r="BY25" s="52"/>
    </row>
    <row r="26" spans="1:77" ht="19.5" customHeight="1">
      <c r="A26" s="52"/>
      <c r="B26" s="143"/>
      <c r="C26" s="143"/>
      <c r="D26" s="143"/>
      <c r="E26" s="143"/>
      <c r="F26" s="144"/>
      <c r="G26" s="151" t="s">
        <v>35</v>
      </c>
      <c r="H26" s="152"/>
      <c r="I26" s="153"/>
      <c r="J26" s="118"/>
      <c r="K26" s="119"/>
      <c r="L26" s="119"/>
      <c r="M26" s="119"/>
      <c r="N26" s="119"/>
      <c r="O26" s="119"/>
      <c r="P26" s="119"/>
      <c r="Q26" s="119"/>
      <c r="R26" s="119"/>
      <c r="S26" s="119"/>
      <c r="T26" s="108">
        <v>1919</v>
      </c>
      <c r="U26" s="109"/>
      <c r="V26" s="109"/>
      <c r="W26" s="109"/>
      <c r="X26" s="109"/>
      <c r="Y26" s="109"/>
      <c r="Z26" s="109"/>
      <c r="AA26" s="109"/>
      <c r="AB26" s="109"/>
      <c r="AC26" s="109"/>
      <c r="AD26" s="109"/>
      <c r="AE26" s="109"/>
      <c r="AF26" s="109"/>
      <c r="AG26" s="109"/>
      <c r="AH26" s="109"/>
      <c r="AI26" s="109"/>
      <c r="AJ26" s="109"/>
      <c r="AK26" s="109"/>
      <c r="AL26" s="108">
        <v>1886</v>
      </c>
      <c r="AM26" s="109"/>
      <c r="AN26" s="109"/>
      <c r="AO26" s="109"/>
      <c r="AP26" s="109"/>
      <c r="AQ26" s="109"/>
      <c r="AR26" s="109"/>
      <c r="AS26" s="109"/>
      <c r="AT26" s="109"/>
      <c r="AU26" s="109"/>
      <c r="AV26" s="109"/>
      <c r="AW26" s="109"/>
      <c r="AX26" s="109"/>
      <c r="AY26" s="109"/>
      <c r="AZ26" s="109"/>
      <c r="BA26" s="109"/>
      <c r="BB26" s="109"/>
      <c r="BC26" s="109"/>
      <c r="BD26" s="108">
        <f t="shared" si="0"/>
        <v>3805</v>
      </c>
      <c r="BE26" s="109"/>
      <c r="BF26" s="109"/>
      <c r="BG26" s="109"/>
      <c r="BH26" s="109"/>
      <c r="BI26" s="109"/>
      <c r="BJ26" s="109"/>
      <c r="BK26" s="109"/>
      <c r="BL26" s="109"/>
      <c r="BM26" s="109"/>
      <c r="BN26" s="109"/>
      <c r="BO26" s="109"/>
      <c r="BP26" s="109"/>
      <c r="BQ26" s="109"/>
      <c r="BR26" s="109"/>
      <c r="BS26" s="109"/>
      <c r="BT26" s="109"/>
      <c r="BU26" s="109"/>
      <c r="BV26" s="146"/>
      <c r="BW26" s="52"/>
      <c r="BX26" s="52"/>
      <c r="BY26" s="52"/>
    </row>
    <row r="27" spans="1:77" ht="19.5" customHeight="1">
      <c r="A27" s="52"/>
      <c r="B27" s="143"/>
      <c r="C27" s="143"/>
      <c r="D27" s="143"/>
      <c r="E27" s="143"/>
      <c r="F27" s="144"/>
      <c r="G27" s="118">
        <v>10</v>
      </c>
      <c r="H27" s="119"/>
      <c r="I27" s="150"/>
      <c r="J27" s="118"/>
      <c r="K27" s="119"/>
      <c r="L27" s="119"/>
      <c r="M27" s="119"/>
      <c r="N27" s="119"/>
      <c r="O27" s="119"/>
      <c r="P27" s="119"/>
      <c r="Q27" s="119"/>
      <c r="R27" s="119"/>
      <c r="S27" s="119"/>
      <c r="T27" s="108">
        <v>3526</v>
      </c>
      <c r="U27" s="109"/>
      <c r="V27" s="109"/>
      <c r="W27" s="109"/>
      <c r="X27" s="109"/>
      <c r="Y27" s="109"/>
      <c r="Z27" s="109"/>
      <c r="AA27" s="109"/>
      <c r="AB27" s="109"/>
      <c r="AC27" s="109"/>
      <c r="AD27" s="109"/>
      <c r="AE27" s="109"/>
      <c r="AF27" s="109"/>
      <c r="AG27" s="109"/>
      <c r="AH27" s="109"/>
      <c r="AI27" s="109"/>
      <c r="AJ27" s="109"/>
      <c r="AK27" s="109"/>
      <c r="AL27" s="108">
        <v>3492</v>
      </c>
      <c r="AM27" s="109"/>
      <c r="AN27" s="109"/>
      <c r="AO27" s="109"/>
      <c r="AP27" s="109"/>
      <c r="AQ27" s="109"/>
      <c r="AR27" s="109"/>
      <c r="AS27" s="109"/>
      <c r="AT27" s="109"/>
      <c r="AU27" s="109"/>
      <c r="AV27" s="109"/>
      <c r="AW27" s="109"/>
      <c r="AX27" s="109"/>
      <c r="AY27" s="109"/>
      <c r="AZ27" s="109"/>
      <c r="BA27" s="109"/>
      <c r="BB27" s="109"/>
      <c r="BC27" s="109"/>
      <c r="BD27" s="108">
        <f t="shared" si="0"/>
        <v>7018</v>
      </c>
      <c r="BE27" s="109"/>
      <c r="BF27" s="109"/>
      <c r="BG27" s="109"/>
      <c r="BH27" s="109"/>
      <c r="BI27" s="109"/>
      <c r="BJ27" s="109"/>
      <c r="BK27" s="109"/>
      <c r="BL27" s="109"/>
      <c r="BM27" s="109"/>
      <c r="BN27" s="109"/>
      <c r="BO27" s="109"/>
      <c r="BP27" s="109"/>
      <c r="BQ27" s="109"/>
      <c r="BR27" s="109"/>
      <c r="BS27" s="109"/>
      <c r="BT27" s="109"/>
      <c r="BU27" s="109"/>
      <c r="BV27" s="146"/>
      <c r="BW27" s="52"/>
      <c r="BX27" s="52"/>
      <c r="BY27" s="52"/>
    </row>
    <row r="28" spans="1:77" ht="19.5" customHeight="1">
      <c r="A28" s="52"/>
      <c r="B28" s="143"/>
      <c r="C28" s="143"/>
      <c r="D28" s="143"/>
      <c r="E28" s="143"/>
      <c r="F28" s="144"/>
      <c r="G28" s="118">
        <v>11</v>
      </c>
      <c r="H28" s="119"/>
      <c r="I28" s="150"/>
      <c r="J28" s="118"/>
      <c r="K28" s="119"/>
      <c r="L28" s="119"/>
      <c r="M28" s="119"/>
      <c r="N28" s="119"/>
      <c r="O28" s="119"/>
      <c r="P28" s="119"/>
      <c r="Q28" s="119"/>
      <c r="R28" s="119"/>
      <c r="S28" s="119"/>
      <c r="T28" s="108">
        <v>3280</v>
      </c>
      <c r="U28" s="109"/>
      <c r="V28" s="109"/>
      <c r="W28" s="109"/>
      <c r="X28" s="109"/>
      <c r="Y28" s="109"/>
      <c r="Z28" s="109"/>
      <c r="AA28" s="109"/>
      <c r="AB28" s="109"/>
      <c r="AC28" s="109"/>
      <c r="AD28" s="109"/>
      <c r="AE28" s="109"/>
      <c r="AF28" s="109"/>
      <c r="AG28" s="109"/>
      <c r="AH28" s="109"/>
      <c r="AI28" s="109"/>
      <c r="AJ28" s="109"/>
      <c r="AK28" s="109"/>
      <c r="AL28" s="108">
        <v>3153</v>
      </c>
      <c r="AM28" s="109"/>
      <c r="AN28" s="109"/>
      <c r="AO28" s="109"/>
      <c r="AP28" s="109"/>
      <c r="AQ28" s="109"/>
      <c r="AR28" s="109"/>
      <c r="AS28" s="109"/>
      <c r="AT28" s="109"/>
      <c r="AU28" s="109"/>
      <c r="AV28" s="109"/>
      <c r="AW28" s="109"/>
      <c r="AX28" s="109"/>
      <c r="AY28" s="109"/>
      <c r="AZ28" s="109"/>
      <c r="BA28" s="109"/>
      <c r="BB28" s="109"/>
      <c r="BC28" s="109"/>
      <c r="BD28" s="108">
        <f t="shared" si="0"/>
        <v>6433</v>
      </c>
      <c r="BE28" s="109"/>
      <c r="BF28" s="109"/>
      <c r="BG28" s="109"/>
      <c r="BH28" s="109"/>
      <c r="BI28" s="109"/>
      <c r="BJ28" s="109"/>
      <c r="BK28" s="109"/>
      <c r="BL28" s="109"/>
      <c r="BM28" s="109"/>
      <c r="BN28" s="109"/>
      <c r="BO28" s="109"/>
      <c r="BP28" s="109"/>
      <c r="BQ28" s="109"/>
      <c r="BR28" s="109"/>
      <c r="BS28" s="109"/>
      <c r="BT28" s="109"/>
      <c r="BU28" s="109"/>
      <c r="BV28" s="146"/>
      <c r="BW28" s="52"/>
      <c r="BX28" s="52"/>
      <c r="BY28" s="52"/>
    </row>
    <row r="29" spans="1:77" ht="26.25" customHeight="1">
      <c r="A29" s="52"/>
      <c r="B29" s="145" t="s">
        <v>9</v>
      </c>
      <c r="C29" s="145"/>
      <c r="D29" s="145"/>
      <c r="E29" s="145"/>
      <c r="F29" s="145"/>
      <c r="G29" s="145"/>
      <c r="H29" s="145"/>
      <c r="I29" s="145"/>
      <c r="J29" s="145"/>
      <c r="K29" s="145"/>
      <c r="L29" s="145"/>
      <c r="M29" s="145"/>
      <c r="N29" s="145"/>
      <c r="O29" s="145"/>
      <c r="P29" s="145"/>
      <c r="Q29" s="145"/>
      <c r="R29" s="145"/>
      <c r="S29" s="145"/>
      <c r="T29" s="147">
        <f>SUM(T18:AK28)</f>
        <v>29384</v>
      </c>
      <c r="U29" s="148"/>
      <c r="V29" s="148"/>
      <c r="W29" s="148"/>
      <c r="X29" s="148"/>
      <c r="Y29" s="148"/>
      <c r="Z29" s="148"/>
      <c r="AA29" s="148"/>
      <c r="AB29" s="148"/>
      <c r="AC29" s="148"/>
      <c r="AD29" s="148"/>
      <c r="AE29" s="148"/>
      <c r="AF29" s="148"/>
      <c r="AG29" s="148"/>
      <c r="AH29" s="148"/>
      <c r="AI29" s="148"/>
      <c r="AJ29" s="148"/>
      <c r="AK29" s="148"/>
      <c r="AL29" s="147">
        <f>SUM(AL18:BC28)</f>
        <v>29525</v>
      </c>
      <c r="AM29" s="148"/>
      <c r="AN29" s="148"/>
      <c r="AO29" s="148"/>
      <c r="AP29" s="148"/>
      <c r="AQ29" s="148"/>
      <c r="AR29" s="148"/>
      <c r="AS29" s="148"/>
      <c r="AT29" s="148"/>
      <c r="AU29" s="148"/>
      <c r="AV29" s="148"/>
      <c r="AW29" s="148"/>
      <c r="AX29" s="148"/>
      <c r="AY29" s="148"/>
      <c r="AZ29" s="148"/>
      <c r="BA29" s="148"/>
      <c r="BB29" s="148"/>
      <c r="BC29" s="148"/>
      <c r="BD29" s="147">
        <f>SUM(T29:BC29)</f>
        <v>58909</v>
      </c>
      <c r="BE29" s="148"/>
      <c r="BF29" s="148"/>
      <c r="BG29" s="148"/>
      <c r="BH29" s="148"/>
      <c r="BI29" s="148"/>
      <c r="BJ29" s="148"/>
      <c r="BK29" s="148"/>
      <c r="BL29" s="148"/>
      <c r="BM29" s="148"/>
      <c r="BN29" s="148"/>
      <c r="BO29" s="148"/>
      <c r="BP29" s="148"/>
      <c r="BQ29" s="148"/>
      <c r="BR29" s="148"/>
      <c r="BS29" s="148"/>
      <c r="BT29" s="148"/>
      <c r="BU29" s="148"/>
      <c r="BV29" s="149"/>
      <c r="BW29" s="52"/>
      <c r="BX29" s="52"/>
      <c r="BY29" s="52"/>
    </row>
    <row r="30" spans="1:77" ht="15" customHeight="1">
      <c r="A30" s="52"/>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52"/>
      <c r="BT30" s="52"/>
      <c r="BU30" s="52"/>
      <c r="BV30" s="52"/>
      <c r="BW30" s="52"/>
      <c r="BX30" s="52"/>
      <c r="BY30" s="52"/>
    </row>
    <row r="31" spans="1:77" ht="22.5" customHeight="1">
      <c r="A31" s="54" t="s">
        <v>10</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row>
    <row r="32" spans="2:74" ht="15" customHeight="1">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Q32" s="64"/>
      <c r="BR32" s="63"/>
      <c r="BV32" s="65" t="s">
        <v>102</v>
      </c>
    </row>
    <row r="33" spans="2:74" ht="20.25" customHeight="1">
      <c r="B33" s="168" t="s">
        <v>36</v>
      </c>
      <c r="C33" s="168"/>
      <c r="D33" s="168"/>
      <c r="E33" s="168"/>
      <c r="F33" s="168"/>
      <c r="G33" s="168"/>
      <c r="H33" s="168"/>
      <c r="I33" s="168"/>
      <c r="J33" s="168"/>
      <c r="K33" s="168"/>
      <c r="L33" s="168"/>
      <c r="M33" s="168"/>
      <c r="N33" s="188" t="s">
        <v>111</v>
      </c>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90"/>
      <c r="BB33" s="107" t="s">
        <v>3</v>
      </c>
      <c r="BC33" s="107"/>
      <c r="BD33" s="107"/>
      <c r="BE33" s="107"/>
      <c r="BF33" s="107"/>
      <c r="BG33" s="107"/>
      <c r="BH33" s="107"/>
      <c r="BI33" s="107"/>
      <c r="BJ33" s="107"/>
      <c r="BK33" s="107"/>
      <c r="BL33" s="107"/>
      <c r="BM33" s="107"/>
      <c r="BN33" s="107" t="s">
        <v>101</v>
      </c>
      <c r="BO33" s="107"/>
      <c r="BP33" s="107"/>
      <c r="BQ33" s="107"/>
      <c r="BR33" s="107"/>
      <c r="BS33" s="107"/>
      <c r="BT33" s="107"/>
      <c r="BU33" s="107"/>
      <c r="BV33" s="107"/>
    </row>
    <row r="34" spans="2:74" ht="20.25" customHeight="1">
      <c r="B34" s="168"/>
      <c r="C34" s="168"/>
      <c r="D34" s="168"/>
      <c r="E34" s="168"/>
      <c r="F34" s="168"/>
      <c r="G34" s="168"/>
      <c r="H34" s="168"/>
      <c r="I34" s="168"/>
      <c r="J34" s="168"/>
      <c r="K34" s="168"/>
      <c r="L34" s="168"/>
      <c r="M34" s="168"/>
      <c r="N34" s="175" t="s">
        <v>11</v>
      </c>
      <c r="O34" s="111"/>
      <c r="P34" s="111"/>
      <c r="Q34" s="111"/>
      <c r="R34" s="111"/>
      <c r="S34" s="111"/>
      <c r="T34" s="111"/>
      <c r="U34" s="111"/>
      <c r="V34" s="111"/>
      <c r="W34" s="111"/>
      <c r="X34" s="111" t="s">
        <v>12</v>
      </c>
      <c r="Y34" s="111"/>
      <c r="Z34" s="111"/>
      <c r="AA34" s="111"/>
      <c r="AB34" s="111"/>
      <c r="AC34" s="111"/>
      <c r="AD34" s="111"/>
      <c r="AE34" s="111"/>
      <c r="AF34" s="111"/>
      <c r="AG34" s="111"/>
      <c r="AH34" s="111" t="s">
        <v>103</v>
      </c>
      <c r="AI34" s="111"/>
      <c r="AJ34" s="111"/>
      <c r="AK34" s="111"/>
      <c r="AL34" s="111"/>
      <c r="AM34" s="111"/>
      <c r="AN34" s="111"/>
      <c r="AO34" s="111"/>
      <c r="AP34" s="111"/>
      <c r="AQ34" s="111"/>
      <c r="AR34" s="111" t="s">
        <v>104</v>
      </c>
      <c r="AS34" s="111"/>
      <c r="AT34" s="111"/>
      <c r="AU34" s="111"/>
      <c r="AV34" s="111"/>
      <c r="AW34" s="111"/>
      <c r="AX34" s="111"/>
      <c r="AY34" s="111"/>
      <c r="AZ34" s="111"/>
      <c r="BA34" s="112"/>
      <c r="BB34" s="103" t="s">
        <v>13</v>
      </c>
      <c r="BC34" s="103"/>
      <c r="BD34" s="103"/>
      <c r="BE34" s="103"/>
      <c r="BF34" s="103"/>
      <c r="BG34" s="103"/>
      <c r="BH34" s="103"/>
      <c r="BI34" s="103"/>
      <c r="BJ34" s="103"/>
      <c r="BK34" s="103"/>
      <c r="BL34" s="103"/>
      <c r="BM34" s="103"/>
      <c r="BN34" s="103"/>
      <c r="BO34" s="103"/>
      <c r="BP34" s="103"/>
      <c r="BQ34" s="103"/>
      <c r="BR34" s="103"/>
      <c r="BS34" s="103"/>
      <c r="BT34" s="103"/>
      <c r="BU34" s="103"/>
      <c r="BV34" s="103"/>
    </row>
    <row r="35" spans="2:74" ht="19.5" customHeight="1">
      <c r="B35" s="155" t="s">
        <v>86</v>
      </c>
      <c r="C35" s="156"/>
      <c r="D35" s="156"/>
      <c r="E35" s="156"/>
      <c r="F35" s="156"/>
      <c r="G35" s="165">
        <v>23</v>
      </c>
      <c r="H35" s="166"/>
      <c r="I35" s="167"/>
      <c r="J35" s="163" t="s">
        <v>87</v>
      </c>
      <c r="K35" s="163"/>
      <c r="L35" s="163"/>
      <c r="M35" s="164"/>
      <c r="N35" s="176">
        <v>348</v>
      </c>
      <c r="O35" s="113"/>
      <c r="P35" s="113"/>
      <c r="Q35" s="113"/>
      <c r="R35" s="113"/>
      <c r="S35" s="113"/>
      <c r="T35" s="113"/>
      <c r="U35" s="113"/>
      <c r="V35" s="113"/>
      <c r="W35" s="113"/>
      <c r="X35" s="113">
        <v>194</v>
      </c>
      <c r="Y35" s="113"/>
      <c r="Z35" s="113"/>
      <c r="AA35" s="113"/>
      <c r="AB35" s="113"/>
      <c r="AC35" s="113"/>
      <c r="AD35" s="113"/>
      <c r="AE35" s="113"/>
      <c r="AF35" s="113"/>
      <c r="AG35" s="113"/>
      <c r="AH35" s="113">
        <v>542</v>
      </c>
      <c r="AI35" s="113"/>
      <c r="AJ35" s="113"/>
      <c r="AK35" s="113"/>
      <c r="AL35" s="113"/>
      <c r="AM35" s="113"/>
      <c r="AN35" s="113"/>
      <c r="AO35" s="113"/>
      <c r="AP35" s="113"/>
      <c r="AQ35" s="113"/>
      <c r="AR35" s="113">
        <v>334</v>
      </c>
      <c r="AS35" s="113"/>
      <c r="AT35" s="113"/>
      <c r="AU35" s="113"/>
      <c r="AV35" s="113"/>
      <c r="AW35" s="113"/>
      <c r="AX35" s="113"/>
      <c r="AY35" s="113"/>
      <c r="AZ35" s="113"/>
      <c r="BA35" s="114"/>
      <c r="BB35" s="120">
        <v>29240</v>
      </c>
      <c r="BC35" s="105"/>
      <c r="BD35" s="105"/>
      <c r="BE35" s="105"/>
      <c r="BF35" s="105"/>
      <c r="BG35" s="105"/>
      <c r="BH35" s="105"/>
      <c r="BI35" s="105"/>
      <c r="BJ35" s="105"/>
      <c r="BK35" s="105"/>
      <c r="BL35" s="105"/>
      <c r="BM35" s="106"/>
      <c r="BN35" s="104">
        <v>1.1</v>
      </c>
      <c r="BO35" s="105"/>
      <c r="BP35" s="105"/>
      <c r="BQ35" s="105"/>
      <c r="BR35" s="105"/>
      <c r="BS35" s="105"/>
      <c r="BT35" s="105"/>
      <c r="BU35" s="105"/>
      <c r="BV35" s="106"/>
    </row>
    <row r="36" spans="2:74" ht="19.5" customHeight="1">
      <c r="B36" s="117"/>
      <c r="C36" s="154"/>
      <c r="D36" s="154"/>
      <c r="E36" s="154"/>
      <c r="F36" s="154"/>
      <c r="G36" s="115">
        <v>24</v>
      </c>
      <c r="H36" s="116"/>
      <c r="I36" s="117"/>
      <c r="J36" s="131"/>
      <c r="K36" s="131"/>
      <c r="L36" s="131"/>
      <c r="M36" s="132"/>
      <c r="N36" s="176">
        <v>335</v>
      </c>
      <c r="O36" s="113"/>
      <c r="P36" s="113"/>
      <c r="Q36" s="113"/>
      <c r="R36" s="113"/>
      <c r="S36" s="113"/>
      <c r="T36" s="113"/>
      <c r="U36" s="113"/>
      <c r="V36" s="113"/>
      <c r="W36" s="113"/>
      <c r="X36" s="113">
        <v>198</v>
      </c>
      <c r="Y36" s="113"/>
      <c r="Z36" s="113"/>
      <c r="AA36" s="113"/>
      <c r="AB36" s="113"/>
      <c r="AC36" s="113"/>
      <c r="AD36" s="113"/>
      <c r="AE36" s="113"/>
      <c r="AF36" s="113"/>
      <c r="AG36" s="113"/>
      <c r="AH36" s="113">
        <v>533</v>
      </c>
      <c r="AI36" s="113"/>
      <c r="AJ36" s="113"/>
      <c r="AK36" s="113"/>
      <c r="AL36" s="113"/>
      <c r="AM36" s="113"/>
      <c r="AN36" s="113"/>
      <c r="AO36" s="113"/>
      <c r="AP36" s="113"/>
      <c r="AQ36" s="113"/>
      <c r="AR36" s="113">
        <v>320</v>
      </c>
      <c r="AS36" s="113"/>
      <c r="AT36" s="113"/>
      <c r="AU36" s="113"/>
      <c r="AV36" s="113"/>
      <c r="AW36" s="113"/>
      <c r="AX36" s="113"/>
      <c r="AY36" s="113"/>
      <c r="AZ36" s="113"/>
      <c r="BA36" s="114"/>
      <c r="BB36" s="110">
        <v>29592</v>
      </c>
      <c r="BC36" s="101"/>
      <c r="BD36" s="101"/>
      <c r="BE36" s="101"/>
      <c r="BF36" s="101"/>
      <c r="BG36" s="101"/>
      <c r="BH36" s="101"/>
      <c r="BI36" s="101"/>
      <c r="BJ36" s="101"/>
      <c r="BK36" s="101"/>
      <c r="BL36" s="101"/>
      <c r="BM36" s="102"/>
      <c r="BN36" s="100">
        <v>1.1</v>
      </c>
      <c r="BO36" s="101"/>
      <c r="BP36" s="101"/>
      <c r="BQ36" s="101"/>
      <c r="BR36" s="101"/>
      <c r="BS36" s="101"/>
      <c r="BT36" s="101"/>
      <c r="BU36" s="101"/>
      <c r="BV36" s="102"/>
    </row>
    <row r="37" spans="2:74" ht="19.5" customHeight="1">
      <c r="B37" s="117"/>
      <c r="C37" s="154"/>
      <c r="D37" s="154"/>
      <c r="E37" s="154"/>
      <c r="F37" s="154"/>
      <c r="G37" s="115">
        <v>25</v>
      </c>
      <c r="H37" s="116"/>
      <c r="I37" s="117"/>
      <c r="J37" s="131"/>
      <c r="K37" s="131"/>
      <c r="L37" s="131"/>
      <c r="M37" s="132"/>
      <c r="N37" s="176">
        <v>323</v>
      </c>
      <c r="O37" s="113"/>
      <c r="P37" s="113"/>
      <c r="Q37" s="113"/>
      <c r="R37" s="113"/>
      <c r="S37" s="113"/>
      <c r="T37" s="113"/>
      <c r="U37" s="113"/>
      <c r="V37" s="113"/>
      <c r="W37" s="113"/>
      <c r="X37" s="113">
        <v>194</v>
      </c>
      <c r="Y37" s="113"/>
      <c r="Z37" s="113"/>
      <c r="AA37" s="113"/>
      <c r="AB37" s="113"/>
      <c r="AC37" s="113"/>
      <c r="AD37" s="113"/>
      <c r="AE37" s="113"/>
      <c r="AF37" s="113"/>
      <c r="AG37" s="113"/>
      <c r="AH37" s="113">
        <v>517</v>
      </c>
      <c r="AI37" s="113"/>
      <c r="AJ37" s="113"/>
      <c r="AK37" s="113"/>
      <c r="AL37" s="113"/>
      <c r="AM37" s="113"/>
      <c r="AN37" s="113"/>
      <c r="AO37" s="113"/>
      <c r="AP37" s="113"/>
      <c r="AQ37" s="113"/>
      <c r="AR37" s="113">
        <v>304</v>
      </c>
      <c r="AS37" s="113"/>
      <c r="AT37" s="113"/>
      <c r="AU37" s="113"/>
      <c r="AV37" s="113"/>
      <c r="AW37" s="113"/>
      <c r="AX37" s="113"/>
      <c r="AY37" s="113"/>
      <c r="AZ37" s="113"/>
      <c r="BA37" s="114"/>
      <c r="BB37" s="110">
        <v>29761</v>
      </c>
      <c r="BC37" s="101"/>
      <c r="BD37" s="101"/>
      <c r="BE37" s="101"/>
      <c r="BF37" s="101"/>
      <c r="BG37" s="101"/>
      <c r="BH37" s="101"/>
      <c r="BI37" s="101"/>
      <c r="BJ37" s="101"/>
      <c r="BK37" s="101"/>
      <c r="BL37" s="101"/>
      <c r="BM37" s="102"/>
      <c r="BN37" s="100">
        <v>1</v>
      </c>
      <c r="BO37" s="101"/>
      <c r="BP37" s="101"/>
      <c r="BQ37" s="101"/>
      <c r="BR37" s="101"/>
      <c r="BS37" s="101"/>
      <c r="BT37" s="101"/>
      <c r="BU37" s="101"/>
      <c r="BV37" s="102"/>
    </row>
    <row r="38" spans="2:74" ht="19.5" customHeight="1">
      <c r="B38" s="117"/>
      <c r="C38" s="154"/>
      <c r="D38" s="154"/>
      <c r="E38" s="154"/>
      <c r="F38" s="154"/>
      <c r="G38" s="115">
        <v>26</v>
      </c>
      <c r="H38" s="116"/>
      <c r="I38" s="117"/>
      <c r="J38" s="131"/>
      <c r="K38" s="131"/>
      <c r="L38" s="131"/>
      <c r="M38" s="132"/>
      <c r="N38" s="176">
        <v>345</v>
      </c>
      <c r="O38" s="113"/>
      <c r="P38" s="113"/>
      <c r="Q38" s="113"/>
      <c r="R38" s="113"/>
      <c r="S38" s="113"/>
      <c r="T38" s="113"/>
      <c r="U38" s="113"/>
      <c r="V38" s="113"/>
      <c r="W38" s="113"/>
      <c r="X38" s="113">
        <v>194</v>
      </c>
      <c r="Y38" s="113"/>
      <c r="Z38" s="113"/>
      <c r="AA38" s="113"/>
      <c r="AB38" s="113"/>
      <c r="AC38" s="113"/>
      <c r="AD38" s="113"/>
      <c r="AE38" s="113"/>
      <c r="AF38" s="113"/>
      <c r="AG38" s="113"/>
      <c r="AH38" s="113">
        <v>539</v>
      </c>
      <c r="AI38" s="113"/>
      <c r="AJ38" s="113"/>
      <c r="AK38" s="113"/>
      <c r="AL38" s="113"/>
      <c r="AM38" s="113"/>
      <c r="AN38" s="113"/>
      <c r="AO38" s="113"/>
      <c r="AP38" s="113"/>
      <c r="AQ38" s="113"/>
      <c r="AR38" s="113">
        <v>321</v>
      </c>
      <c r="AS38" s="113"/>
      <c r="AT38" s="113"/>
      <c r="AU38" s="113"/>
      <c r="AV38" s="113"/>
      <c r="AW38" s="113"/>
      <c r="AX38" s="113"/>
      <c r="AY38" s="113"/>
      <c r="AZ38" s="113"/>
      <c r="BA38" s="114"/>
      <c r="BB38" s="110">
        <v>30086</v>
      </c>
      <c r="BC38" s="101"/>
      <c r="BD38" s="101"/>
      <c r="BE38" s="101"/>
      <c r="BF38" s="101"/>
      <c r="BG38" s="101"/>
      <c r="BH38" s="101"/>
      <c r="BI38" s="101"/>
      <c r="BJ38" s="101"/>
      <c r="BK38" s="101"/>
      <c r="BL38" s="101"/>
      <c r="BM38" s="102"/>
      <c r="BN38" s="100">
        <v>1.1</v>
      </c>
      <c r="BO38" s="101"/>
      <c r="BP38" s="101"/>
      <c r="BQ38" s="101"/>
      <c r="BR38" s="101"/>
      <c r="BS38" s="101"/>
      <c r="BT38" s="101"/>
      <c r="BU38" s="101"/>
      <c r="BV38" s="102"/>
    </row>
    <row r="39" spans="2:74" ht="19.5" customHeight="1">
      <c r="B39" s="129"/>
      <c r="C39" s="130"/>
      <c r="D39" s="130"/>
      <c r="E39" s="130"/>
      <c r="F39" s="130"/>
      <c r="G39" s="137">
        <v>27</v>
      </c>
      <c r="H39" s="138"/>
      <c r="I39" s="139"/>
      <c r="J39" s="133"/>
      <c r="K39" s="133"/>
      <c r="L39" s="133"/>
      <c r="M39" s="134"/>
      <c r="N39" s="172">
        <v>344</v>
      </c>
      <c r="O39" s="135"/>
      <c r="P39" s="135"/>
      <c r="Q39" s="135"/>
      <c r="R39" s="135"/>
      <c r="S39" s="135"/>
      <c r="T39" s="135"/>
      <c r="U39" s="135"/>
      <c r="V39" s="135"/>
      <c r="W39" s="135"/>
      <c r="X39" s="135">
        <v>198</v>
      </c>
      <c r="Y39" s="135"/>
      <c r="Z39" s="135"/>
      <c r="AA39" s="135"/>
      <c r="AB39" s="135"/>
      <c r="AC39" s="135"/>
      <c r="AD39" s="135"/>
      <c r="AE39" s="135"/>
      <c r="AF39" s="135"/>
      <c r="AG39" s="135"/>
      <c r="AH39" s="135">
        <v>542</v>
      </c>
      <c r="AI39" s="135"/>
      <c r="AJ39" s="135"/>
      <c r="AK39" s="135"/>
      <c r="AL39" s="135"/>
      <c r="AM39" s="135"/>
      <c r="AN39" s="135"/>
      <c r="AO39" s="135"/>
      <c r="AP39" s="135"/>
      <c r="AQ39" s="135"/>
      <c r="AR39" s="135">
        <v>333</v>
      </c>
      <c r="AS39" s="135"/>
      <c r="AT39" s="135"/>
      <c r="AU39" s="135"/>
      <c r="AV39" s="135"/>
      <c r="AW39" s="135"/>
      <c r="AX39" s="135"/>
      <c r="AY39" s="135"/>
      <c r="AZ39" s="135"/>
      <c r="BA39" s="136"/>
      <c r="BB39" s="140">
        <v>30354</v>
      </c>
      <c r="BC39" s="141"/>
      <c r="BD39" s="141"/>
      <c r="BE39" s="141"/>
      <c r="BF39" s="141"/>
      <c r="BG39" s="141"/>
      <c r="BH39" s="141"/>
      <c r="BI39" s="141"/>
      <c r="BJ39" s="141"/>
      <c r="BK39" s="141"/>
      <c r="BL39" s="141"/>
      <c r="BM39" s="142"/>
      <c r="BN39" s="174">
        <v>1.1</v>
      </c>
      <c r="BO39" s="141"/>
      <c r="BP39" s="141"/>
      <c r="BQ39" s="141"/>
      <c r="BR39" s="141"/>
      <c r="BS39" s="141"/>
      <c r="BT39" s="141"/>
      <c r="BU39" s="141"/>
      <c r="BV39" s="142"/>
    </row>
    <row r="40" spans="2:70" ht="15" customHeight="1">
      <c r="B40" s="51" t="s">
        <v>112</v>
      </c>
      <c r="C40" s="4"/>
      <c r="D40" s="52"/>
      <c r="E40" s="4"/>
      <c r="F40" s="4"/>
      <c r="G40" s="4"/>
      <c r="H40" s="4"/>
      <c r="I40" s="4"/>
      <c r="J40" s="4"/>
      <c r="K40" s="4"/>
      <c r="L40" s="4"/>
      <c r="M40" s="4"/>
      <c r="N40" s="4"/>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row>
    <row r="41" spans="2:14" ht="15" customHeight="1">
      <c r="B41" s="51" t="s">
        <v>110</v>
      </c>
      <c r="C41" s="52"/>
      <c r="D41" s="52"/>
      <c r="E41" s="52"/>
      <c r="F41" s="52"/>
      <c r="G41" s="52"/>
      <c r="H41" s="52"/>
      <c r="I41" s="52"/>
      <c r="J41" s="52"/>
      <c r="K41" s="52"/>
      <c r="L41" s="52"/>
      <c r="M41" s="52"/>
      <c r="N41" s="52"/>
    </row>
  </sheetData>
  <sheetProtection/>
  <mergeCells count="166">
    <mergeCell ref="BD17:BV17"/>
    <mergeCell ref="BD18:BV18"/>
    <mergeCell ref="BD19:BV19"/>
    <mergeCell ref="BD20:BV20"/>
    <mergeCell ref="BD21:BV21"/>
    <mergeCell ref="BD23:BV23"/>
    <mergeCell ref="BD22:BV22"/>
    <mergeCell ref="BD24:BV24"/>
    <mergeCell ref="AL22:BC22"/>
    <mergeCell ref="AL23:BC23"/>
    <mergeCell ref="AL24:BC24"/>
    <mergeCell ref="N33:BA33"/>
    <mergeCell ref="AL28:BC28"/>
    <mergeCell ref="AL29:BC29"/>
    <mergeCell ref="AL26:BC26"/>
    <mergeCell ref="AL27:BC27"/>
    <mergeCell ref="AL25:BC25"/>
    <mergeCell ref="BD25:BV25"/>
    <mergeCell ref="T25:AK25"/>
    <mergeCell ref="T26:AK26"/>
    <mergeCell ref="T27:AK27"/>
    <mergeCell ref="T28:AK28"/>
    <mergeCell ref="T29:AK29"/>
    <mergeCell ref="AL19:BC19"/>
    <mergeCell ref="AL20:BC20"/>
    <mergeCell ref="AL21:BC21"/>
    <mergeCell ref="T19:AK19"/>
    <mergeCell ref="T20:AK20"/>
    <mergeCell ref="T21:AK21"/>
    <mergeCell ref="BK5:BV5"/>
    <mergeCell ref="BK6:BV6"/>
    <mergeCell ref="BK7:BV7"/>
    <mergeCell ref="BK9:BV9"/>
    <mergeCell ref="T17:AK17"/>
    <mergeCell ref="T18:AK18"/>
    <mergeCell ref="AA9:AL9"/>
    <mergeCell ref="AM9:AX9"/>
    <mergeCell ref="AL17:BC17"/>
    <mergeCell ref="AL18:BC18"/>
    <mergeCell ref="AY9:BJ9"/>
    <mergeCell ref="O6:Z6"/>
    <mergeCell ref="AY3:BJ3"/>
    <mergeCell ref="AY4:BJ4"/>
    <mergeCell ref="AY5:BJ5"/>
    <mergeCell ref="AY6:BJ6"/>
    <mergeCell ref="AY7:BJ7"/>
    <mergeCell ref="O7:Z7"/>
    <mergeCell ref="O9:Z9"/>
    <mergeCell ref="AA4:AL4"/>
    <mergeCell ref="AM4:AX4"/>
    <mergeCell ref="AA5:AL5"/>
    <mergeCell ref="AM5:AX5"/>
    <mergeCell ref="O4:Z4"/>
    <mergeCell ref="O5:Z5"/>
    <mergeCell ref="B3:N4"/>
    <mergeCell ref="B5:N5"/>
    <mergeCell ref="B6:N6"/>
    <mergeCell ref="B7:N7"/>
    <mergeCell ref="B9:N9"/>
    <mergeCell ref="B8:N8"/>
    <mergeCell ref="BN39:BV39"/>
    <mergeCell ref="N34:W34"/>
    <mergeCell ref="N35:W35"/>
    <mergeCell ref="N36:W36"/>
    <mergeCell ref="N37:W37"/>
    <mergeCell ref="N38:W38"/>
    <mergeCell ref="AR38:BA38"/>
    <mergeCell ref="X39:AG39"/>
    <mergeCell ref="AH39:AQ39"/>
    <mergeCell ref="B20:F20"/>
    <mergeCell ref="G20:I20"/>
    <mergeCell ref="N39:W39"/>
    <mergeCell ref="X34:AG34"/>
    <mergeCell ref="X35:AG35"/>
    <mergeCell ref="J27:S27"/>
    <mergeCell ref="B25:F25"/>
    <mergeCell ref="J35:M35"/>
    <mergeCell ref="G35:I35"/>
    <mergeCell ref="B33:M34"/>
    <mergeCell ref="J20:S20"/>
    <mergeCell ref="B18:F18"/>
    <mergeCell ref="G18:I18"/>
    <mergeCell ref="J18:S18"/>
    <mergeCell ref="B19:F19"/>
    <mergeCell ref="B22:F22"/>
    <mergeCell ref="G22:I22"/>
    <mergeCell ref="BK3:BV4"/>
    <mergeCell ref="X36:AG36"/>
    <mergeCell ref="AH36:AQ36"/>
    <mergeCell ref="AR36:BA36"/>
    <mergeCell ref="X37:AG37"/>
    <mergeCell ref="AH37:AQ37"/>
    <mergeCell ref="AR37:BA37"/>
    <mergeCell ref="AA6:AL6"/>
    <mergeCell ref="AM6:AX6"/>
    <mergeCell ref="O3:AX3"/>
    <mergeCell ref="B17:S17"/>
    <mergeCell ref="X38:AG38"/>
    <mergeCell ref="AH38:AQ38"/>
    <mergeCell ref="B36:F36"/>
    <mergeCell ref="B37:F37"/>
    <mergeCell ref="B38:F38"/>
    <mergeCell ref="J36:M36"/>
    <mergeCell ref="AH34:AQ34"/>
    <mergeCell ref="AH35:AQ35"/>
    <mergeCell ref="B35:F35"/>
    <mergeCell ref="J25:S25"/>
    <mergeCell ref="B24:F24"/>
    <mergeCell ref="G24:I24"/>
    <mergeCell ref="T22:AK22"/>
    <mergeCell ref="G19:I19"/>
    <mergeCell ref="J19:S19"/>
    <mergeCell ref="J22:S22"/>
    <mergeCell ref="B21:F21"/>
    <mergeCell ref="G21:I21"/>
    <mergeCell ref="T24:AK24"/>
    <mergeCell ref="B28:F28"/>
    <mergeCell ref="G28:I28"/>
    <mergeCell ref="J28:S28"/>
    <mergeCell ref="B23:F23"/>
    <mergeCell ref="G23:I23"/>
    <mergeCell ref="J23:S23"/>
    <mergeCell ref="B26:F26"/>
    <mergeCell ref="G26:I26"/>
    <mergeCell ref="J26:S26"/>
    <mergeCell ref="G25:I25"/>
    <mergeCell ref="AR39:BA39"/>
    <mergeCell ref="G39:I39"/>
    <mergeCell ref="BB39:BM39"/>
    <mergeCell ref="B27:F27"/>
    <mergeCell ref="B29:S29"/>
    <mergeCell ref="BD26:BV26"/>
    <mergeCell ref="BD27:BV27"/>
    <mergeCell ref="BD28:BV28"/>
    <mergeCell ref="BD29:BV29"/>
    <mergeCell ref="G27:I27"/>
    <mergeCell ref="G37:I37"/>
    <mergeCell ref="BB36:BM36"/>
    <mergeCell ref="AA7:AL7"/>
    <mergeCell ref="AM7:AX7"/>
    <mergeCell ref="BB38:BM38"/>
    <mergeCell ref="B39:F39"/>
    <mergeCell ref="J37:M37"/>
    <mergeCell ref="J38:M38"/>
    <mergeCell ref="J39:M39"/>
    <mergeCell ref="G36:I36"/>
    <mergeCell ref="G38:I38"/>
    <mergeCell ref="J21:S21"/>
    <mergeCell ref="BB35:BM35"/>
    <mergeCell ref="BN33:BV34"/>
    <mergeCell ref="O8:Z8"/>
    <mergeCell ref="AA8:AL8"/>
    <mergeCell ref="AM8:AX8"/>
    <mergeCell ref="AY8:BJ8"/>
    <mergeCell ref="BK8:BV8"/>
    <mergeCell ref="J24:S24"/>
    <mergeCell ref="BN37:BV37"/>
    <mergeCell ref="BB34:BM34"/>
    <mergeCell ref="BN35:BV35"/>
    <mergeCell ref="BB33:BM33"/>
    <mergeCell ref="T23:AK23"/>
    <mergeCell ref="BN38:BV38"/>
    <mergeCell ref="BN36:BV36"/>
    <mergeCell ref="BB37:BM37"/>
    <mergeCell ref="AR34:BA34"/>
    <mergeCell ref="AR35:BA35"/>
  </mergeCells>
  <printOptions/>
  <pageMargins left="0.7874015748031497" right="0.9055118110236221" top="0.7874015748031497" bottom="0.984251968503937" header="0.5118110236220472" footer="0.3937007874015748"/>
  <pageSetup horizontalDpi="300" verticalDpi="300" orientation="portrait" paperSize="9" r:id="rId1"/>
  <headerFooter alignWithMargins="0">
    <oddFooter>&amp;C&amp;"ＭＳ 明朝,標準"-&amp;A-</oddFooter>
  </headerFooter>
</worksheet>
</file>

<file path=xl/worksheets/sheet3.xml><?xml version="1.0" encoding="utf-8"?>
<worksheet xmlns="http://schemas.openxmlformats.org/spreadsheetml/2006/main" xmlns:r="http://schemas.openxmlformats.org/officeDocument/2006/relationships">
  <dimension ref="A1:K27"/>
  <sheetViews>
    <sheetView showZeros="0" zoomScale="70" zoomScaleNormal="70" zoomScaleSheetLayoutView="100" zoomScalePageLayoutView="0" workbookViewId="0" topLeftCell="A1">
      <selection activeCell="D27" sqref="D27"/>
    </sheetView>
  </sheetViews>
  <sheetFormatPr defaultColWidth="1.25" defaultRowHeight="15" customHeight="1"/>
  <cols>
    <col min="1" max="1" width="2.50390625" style="52" customWidth="1"/>
    <col min="2" max="2" width="13.125" style="52" customWidth="1"/>
    <col min="3" max="11" width="7.75390625" style="52" customWidth="1"/>
    <col min="12" max="16384" width="1.25" style="52" customWidth="1"/>
  </cols>
  <sheetData>
    <row r="1" ht="22.5" customHeight="1">
      <c r="A1" s="54" t="s">
        <v>15</v>
      </c>
    </row>
    <row r="2" ht="15.75" customHeight="1">
      <c r="A2" s="54"/>
    </row>
    <row r="3" spans="2:11" ht="18.75" customHeight="1">
      <c r="B3" s="67" t="s">
        <v>105</v>
      </c>
      <c r="C3" s="4"/>
      <c r="D3" s="4"/>
      <c r="E3" s="4"/>
      <c r="F3" s="4"/>
      <c r="G3" s="4"/>
      <c r="H3" s="4"/>
      <c r="I3" s="4"/>
      <c r="J3" s="4"/>
      <c r="K3" s="4"/>
    </row>
    <row r="4" spans="2:11" ht="22.5" customHeight="1">
      <c r="B4" s="145" t="s">
        <v>16</v>
      </c>
      <c r="C4" s="192" t="s">
        <v>17</v>
      </c>
      <c r="D4" s="192"/>
      <c r="E4" s="192"/>
      <c r="F4" s="192" t="s">
        <v>19</v>
      </c>
      <c r="G4" s="192"/>
      <c r="H4" s="192"/>
      <c r="I4" s="192" t="s">
        <v>18</v>
      </c>
      <c r="J4" s="192"/>
      <c r="K4" s="192"/>
    </row>
    <row r="5" spans="2:11" ht="22.5" customHeight="1">
      <c r="B5" s="145"/>
      <c r="C5" s="68" t="s">
        <v>1</v>
      </c>
      <c r="D5" s="69" t="s">
        <v>2</v>
      </c>
      <c r="E5" s="70" t="s">
        <v>14</v>
      </c>
      <c r="F5" s="68" t="s">
        <v>1</v>
      </c>
      <c r="G5" s="69" t="s">
        <v>2</v>
      </c>
      <c r="H5" s="70" t="s">
        <v>14</v>
      </c>
      <c r="I5" s="68" t="s">
        <v>1</v>
      </c>
      <c r="J5" s="69" t="s">
        <v>2</v>
      </c>
      <c r="K5" s="70" t="s">
        <v>66</v>
      </c>
    </row>
    <row r="6" spans="2:11" ht="30" customHeight="1">
      <c r="B6" s="58" t="s">
        <v>124</v>
      </c>
      <c r="C6" s="71">
        <v>19840</v>
      </c>
      <c r="D6" s="72">
        <v>19034</v>
      </c>
      <c r="E6" s="73">
        <v>38874</v>
      </c>
      <c r="F6" s="71">
        <v>12050</v>
      </c>
      <c r="G6" s="72">
        <v>11551</v>
      </c>
      <c r="H6" s="73">
        <v>23601</v>
      </c>
      <c r="I6" s="74">
        <v>60.74</v>
      </c>
      <c r="J6" s="75">
        <v>60.69</v>
      </c>
      <c r="K6" s="76">
        <v>60.71</v>
      </c>
    </row>
    <row r="7" spans="2:11" ht="30" customHeight="1">
      <c r="B7" s="58" t="s">
        <v>125</v>
      </c>
      <c r="C7" s="71">
        <v>21008</v>
      </c>
      <c r="D7" s="72">
        <v>20156</v>
      </c>
      <c r="E7" s="73">
        <v>41164</v>
      </c>
      <c r="F7" s="71">
        <v>12345</v>
      </c>
      <c r="G7" s="72">
        <v>12154</v>
      </c>
      <c r="H7" s="73">
        <v>24499</v>
      </c>
      <c r="I7" s="74">
        <v>58.76</v>
      </c>
      <c r="J7" s="75">
        <v>60.3</v>
      </c>
      <c r="K7" s="76">
        <v>59.52</v>
      </c>
    </row>
    <row r="8" spans="2:11" ht="30" customHeight="1">
      <c r="B8" s="58" t="s">
        <v>126</v>
      </c>
      <c r="C8" s="71">
        <v>23404</v>
      </c>
      <c r="D8" s="72">
        <v>22720</v>
      </c>
      <c r="E8" s="73">
        <v>46124</v>
      </c>
      <c r="F8" s="71">
        <v>14773</v>
      </c>
      <c r="G8" s="72">
        <v>15292</v>
      </c>
      <c r="H8" s="73">
        <v>30065</v>
      </c>
      <c r="I8" s="74">
        <v>63.12</v>
      </c>
      <c r="J8" s="75">
        <v>67.31</v>
      </c>
      <c r="K8" s="76">
        <v>65.18</v>
      </c>
    </row>
    <row r="9" spans="2:11" ht="30" customHeight="1">
      <c r="B9" s="58" t="s">
        <v>127</v>
      </c>
      <c r="C9" s="71">
        <v>25458</v>
      </c>
      <c r="D9" s="72">
        <v>24694</v>
      </c>
      <c r="E9" s="73">
        <v>50152</v>
      </c>
      <c r="F9" s="71">
        <v>14107</v>
      </c>
      <c r="G9" s="72">
        <v>14407</v>
      </c>
      <c r="H9" s="73">
        <v>28514</v>
      </c>
      <c r="I9" s="74">
        <v>55.41</v>
      </c>
      <c r="J9" s="75">
        <v>58.34</v>
      </c>
      <c r="K9" s="76">
        <v>56.86</v>
      </c>
    </row>
    <row r="10" spans="2:11" ht="30" customHeight="1">
      <c r="B10" s="58" t="s">
        <v>128</v>
      </c>
      <c r="C10" s="71">
        <v>26278</v>
      </c>
      <c r="D10" s="72">
        <v>25331</v>
      </c>
      <c r="E10" s="73">
        <v>51609</v>
      </c>
      <c r="F10" s="71">
        <v>13914</v>
      </c>
      <c r="G10" s="72">
        <v>14433</v>
      </c>
      <c r="H10" s="73">
        <v>28347</v>
      </c>
      <c r="I10" s="74">
        <v>52.95</v>
      </c>
      <c r="J10" s="75">
        <v>56.98</v>
      </c>
      <c r="K10" s="76">
        <v>54.93</v>
      </c>
    </row>
    <row r="11" spans="2:11" ht="30" customHeight="1">
      <c r="B11" s="58" t="s">
        <v>129</v>
      </c>
      <c r="C11" s="71">
        <v>26335</v>
      </c>
      <c r="D11" s="72">
        <v>25641</v>
      </c>
      <c r="E11" s="73">
        <v>51976</v>
      </c>
      <c r="F11" s="71">
        <v>16023</v>
      </c>
      <c r="G11" s="72">
        <v>16673</v>
      </c>
      <c r="H11" s="73">
        <v>32696</v>
      </c>
      <c r="I11" s="74">
        <v>60.84</v>
      </c>
      <c r="J11" s="75">
        <v>65.02</v>
      </c>
      <c r="K11" s="76">
        <v>62.91</v>
      </c>
    </row>
    <row r="12" spans="2:11" ht="30" customHeight="1">
      <c r="B12" s="58" t="s">
        <v>130</v>
      </c>
      <c r="C12" s="71">
        <v>26300</v>
      </c>
      <c r="D12" s="72">
        <v>25957</v>
      </c>
      <c r="E12" s="73">
        <v>52257</v>
      </c>
      <c r="F12" s="71">
        <v>14520</v>
      </c>
      <c r="G12" s="72">
        <v>14878</v>
      </c>
      <c r="H12" s="73">
        <v>29398</v>
      </c>
      <c r="I12" s="74">
        <v>55.21</v>
      </c>
      <c r="J12" s="75">
        <v>57.32</v>
      </c>
      <c r="K12" s="76">
        <v>56.26</v>
      </c>
    </row>
    <row r="13" spans="2:11" ht="30" customHeight="1">
      <c r="B13" s="58" t="s">
        <v>131</v>
      </c>
      <c r="C13" s="71">
        <v>26768</v>
      </c>
      <c r="D13" s="72">
        <v>26297</v>
      </c>
      <c r="E13" s="73">
        <v>53065</v>
      </c>
      <c r="F13" s="71">
        <v>16418</v>
      </c>
      <c r="G13" s="72">
        <v>17001</v>
      </c>
      <c r="H13" s="73">
        <v>33419</v>
      </c>
      <c r="I13" s="74">
        <v>61.33</v>
      </c>
      <c r="J13" s="75">
        <v>64.65</v>
      </c>
      <c r="K13" s="76">
        <v>62.98</v>
      </c>
    </row>
    <row r="14" spans="2:11" ht="30" customHeight="1">
      <c r="B14" s="58" t="s">
        <v>132</v>
      </c>
      <c r="C14" s="71">
        <v>27796</v>
      </c>
      <c r="D14" s="72">
        <v>27575</v>
      </c>
      <c r="E14" s="73">
        <v>55371</v>
      </c>
      <c r="F14" s="71">
        <v>17659</v>
      </c>
      <c r="G14" s="72">
        <v>18065</v>
      </c>
      <c r="H14" s="73">
        <v>35724</v>
      </c>
      <c r="I14" s="74">
        <v>63.53</v>
      </c>
      <c r="J14" s="75">
        <v>65.51</v>
      </c>
      <c r="K14" s="76">
        <v>64.52</v>
      </c>
    </row>
    <row r="15" spans="2:11" ht="30" customHeight="1">
      <c r="B15" s="58" t="s">
        <v>72</v>
      </c>
      <c r="C15" s="71">
        <v>28264</v>
      </c>
      <c r="D15" s="72">
        <v>28055</v>
      </c>
      <c r="E15" s="73">
        <v>56319</v>
      </c>
      <c r="F15" s="71">
        <v>16259</v>
      </c>
      <c r="G15" s="72">
        <v>16649</v>
      </c>
      <c r="H15" s="73">
        <v>32908</v>
      </c>
      <c r="I15" s="74">
        <v>57.53</v>
      </c>
      <c r="J15" s="75">
        <v>59.34</v>
      </c>
      <c r="K15" s="76">
        <v>58.43</v>
      </c>
    </row>
    <row r="16" spans="2:11" ht="30" customHeight="1">
      <c r="B16" s="62" t="s">
        <v>133</v>
      </c>
      <c r="C16" s="71">
        <v>28414</v>
      </c>
      <c r="D16" s="72">
        <v>28270</v>
      </c>
      <c r="E16" s="73">
        <v>56684</v>
      </c>
      <c r="F16" s="71">
        <v>13873</v>
      </c>
      <c r="G16" s="72">
        <v>13910</v>
      </c>
      <c r="H16" s="73">
        <v>27783</v>
      </c>
      <c r="I16" s="74">
        <v>48.82</v>
      </c>
      <c r="J16" s="75">
        <v>49.2</v>
      </c>
      <c r="K16" s="76">
        <v>49.01</v>
      </c>
    </row>
    <row r="17" spans="2:11" ht="30" customHeight="1">
      <c r="B17" s="61" t="s">
        <v>113</v>
      </c>
      <c r="C17" s="47">
        <v>29168</v>
      </c>
      <c r="D17" s="45">
        <v>29213</v>
      </c>
      <c r="E17" s="48">
        <f>SUM(C17:D17)</f>
        <v>58381</v>
      </c>
      <c r="F17" s="47">
        <v>13999</v>
      </c>
      <c r="G17" s="45">
        <v>14449</v>
      </c>
      <c r="H17" s="48">
        <f>SUM(F17:G17)</f>
        <v>28448</v>
      </c>
      <c r="I17" s="77">
        <f>ROUND(F17/C17*100,2)</f>
        <v>47.99</v>
      </c>
      <c r="J17" s="50">
        <f>ROUND(G17/D17*100,2)</f>
        <v>49.46</v>
      </c>
      <c r="K17" s="13">
        <f>ROUND(H17/E17*100,2)</f>
        <v>48.73</v>
      </c>
    </row>
    <row r="18" spans="2:11" ht="15" customHeight="1">
      <c r="B18" s="4"/>
      <c r="C18" s="4"/>
      <c r="D18" s="4"/>
      <c r="E18" s="4"/>
      <c r="F18" s="4"/>
      <c r="G18" s="4"/>
      <c r="H18" s="4"/>
      <c r="I18" s="4"/>
      <c r="J18" s="4"/>
      <c r="K18" s="4"/>
    </row>
    <row r="19" spans="2:11" ht="15" customHeight="1">
      <c r="B19" s="4"/>
      <c r="C19" s="4"/>
      <c r="D19" s="4"/>
      <c r="E19" s="4"/>
      <c r="F19" s="4"/>
      <c r="G19" s="4"/>
      <c r="H19" s="4"/>
      <c r="I19" s="4"/>
      <c r="J19" s="4"/>
      <c r="K19" s="4"/>
    </row>
    <row r="21" spans="2:5" ht="18.75" customHeight="1">
      <c r="B21" s="78" t="s">
        <v>20</v>
      </c>
      <c r="C21" s="4"/>
      <c r="D21" s="4"/>
      <c r="E21" s="4"/>
    </row>
    <row r="22" spans="2:11" ht="22.5" customHeight="1">
      <c r="B22" s="145" t="s">
        <v>16</v>
      </c>
      <c r="C22" s="192" t="s">
        <v>17</v>
      </c>
      <c r="D22" s="192"/>
      <c r="E22" s="192"/>
      <c r="F22" s="192" t="s">
        <v>19</v>
      </c>
      <c r="G22" s="192"/>
      <c r="H22" s="192"/>
      <c r="I22" s="192" t="s">
        <v>18</v>
      </c>
      <c r="J22" s="192"/>
      <c r="K22" s="192"/>
    </row>
    <row r="23" spans="2:11" ht="22.5" customHeight="1">
      <c r="B23" s="145"/>
      <c r="C23" s="68" t="s">
        <v>1</v>
      </c>
      <c r="D23" s="69" t="s">
        <v>2</v>
      </c>
      <c r="E23" s="70" t="s">
        <v>14</v>
      </c>
      <c r="F23" s="68" t="s">
        <v>1</v>
      </c>
      <c r="G23" s="69" t="s">
        <v>2</v>
      </c>
      <c r="H23" s="70" t="s">
        <v>14</v>
      </c>
      <c r="I23" s="68" t="s">
        <v>1</v>
      </c>
      <c r="J23" s="69" t="s">
        <v>2</v>
      </c>
      <c r="K23" s="70" t="s">
        <v>66</v>
      </c>
    </row>
    <row r="24" spans="2:11" ht="30" customHeight="1">
      <c r="B24" s="58" t="s">
        <v>132</v>
      </c>
      <c r="C24" s="71">
        <v>27796</v>
      </c>
      <c r="D24" s="72">
        <v>27575</v>
      </c>
      <c r="E24" s="73">
        <v>55371</v>
      </c>
      <c r="F24" s="71">
        <v>17658</v>
      </c>
      <c r="G24" s="72">
        <v>18065</v>
      </c>
      <c r="H24" s="73">
        <v>35723</v>
      </c>
      <c r="I24" s="74">
        <v>63.53</v>
      </c>
      <c r="J24" s="79">
        <v>65.51</v>
      </c>
      <c r="K24" s="76">
        <v>64.52</v>
      </c>
    </row>
    <row r="25" spans="2:11" ht="30" customHeight="1">
      <c r="B25" s="58" t="s">
        <v>134</v>
      </c>
      <c r="C25" s="71">
        <v>28264</v>
      </c>
      <c r="D25" s="72">
        <v>28055</v>
      </c>
      <c r="E25" s="73">
        <v>56319</v>
      </c>
      <c r="F25" s="71">
        <v>16260</v>
      </c>
      <c r="G25" s="72">
        <v>16652</v>
      </c>
      <c r="H25" s="73">
        <v>32912</v>
      </c>
      <c r="I25" s="74">
        <v>57.53</v>
      </c>
      <c r="J25" s="79">
        <v>59.35</v>
      </c>
      <c r="K25" s="76">
        <v>58.44</v>
      </c>
    </row>
    <row r="26" spans="2:11" ht="30" customHeight="1">
      <c r="B26" s="58" t="s">
        <v>84</v>
      </c>
      <c r="C26" s="71">
        <v>28414</v>
      </c>
      <c r="D26" s="72">
        <v>28270</v>
      </c>
      <c r="E26" s="73">
        <v>56684</v>
      </c>
      <c r="F26" s="71">
        <v>13873</v>
      </c>
      <c r="G26" s="72">
        <v>13912</v>
      </c>
      <c r="H26" s="73">
        <v>27785</v>
      </c>
      <c r="I26" s="74">
        <v>48.82</v>
      </c>
      <c r="J26" s="79">
        <v>49.21</v>
      </c>
      <c r="K26" s="76">
        <v>49.02</v>
      </c>
    </row>
    <row r="27" spans="2:11" ht="30" customHeight="1">
      <c r="B27" s="57" t="s">
        <v>113</v>
      </c>
      <c r="C27" s="47">
        <v>29168</v>
      </c>
      <c r="D27" s="45">
        <v>29213</v>
      </c>
      <c r="E27" s="48">
        <v>58381</v>
      </c>
      <c r="F27" s="47">
        <v>13996</v>
      </c>
      <c r="G27" s="45">
        <v>14451</v>
      </c>
      <c r="H27" s="48">
        <v>28447</v>
      </c>
      <c r="I27" s="77">
        <v>47.98</v>
      </c>
      <c r="J27" s="50">
        <v>49.47</v>
      </c>
      <c r="K27" s="13">
        <v>48.73</v>
      </c>
    </row>
  </sheetData>
  <sheetProtection/>
  <mergeCells count="8">
    <mergeCell ref="B22:B23"/>
    <mergeCell ref="C22:E22"/>
    <mergeCell ref="F22:H22"/>
    <mergeCell ref="I22:K22"/>
    <mergeCell ref="B4:B5"/>
    <mergeCell ref="C4:E4"/>
    <mergeCell ref="F4:H4"/>
    <mergeCell ref="I4:K4"/>
  </mergeCells>
  <printOptions/>
  <pageMargins left="0.7874015748031497" right="0.9055118110236221" top="0.7874015748031497" bottom="0.984251968503937" header="0.5118110236220472" footer="0.3937007874015748"/>
  <pageSetup errors="blank" horizontalDpi="600" verticalDpi="600" orientation="portrait" paperSize="9" r:id="rId1"/>
  <headerFooter alignWithMargins="0">
    <oddFooter>&amp;C&amp;"ＭＳ 明朝,標準"-&amp;A-</oddFooter>
  </headerFooter>
</worksheet>
</file>

<file path=xl/worksheets/sheet4.xml><?xml version="1.0" encoding="utf-8"?>
<worksheet xmlns="http://schemas.openxmlformats.org/spreadsheetml/2006/main" xmlns:r="http://schemas.openxmlformats.org/officeDocument/2006/relationships">
  <dimension ref="B1:P34"/>
  <sheetViews>
    <sheetView zoomScale="70" zoomScaleNormal="70" zoomScaleSheetLayoutView="100" zoomScalePageLayoutView="0" workbookViewId="0" topLeftCell="A1">
      <selection activeCell="AB11" sqref="AB11"/>
    </sheetView>
  </sheetViews>
  <sheetFormatPr defaultColWidth="1.25" defaultRowHeight="15" customHeight="1"/>
  <cols>
    <col min="1" max="1" width="2.50390625" style="4" customWidth="1"/>
    <col min="2" max="2" width="13.125" style="4" customWidth="1"/>
    <col min="3" max="11" width="7.75390625" style="4" customWidth="1"/>
    <col min="12" max="16384" width="1.25" style="4" customWidth="1"/>
  </cols>
  <sheetData>
    <row r="1" ht="18.75" customHeight="1">
      <c r="B1" s="67" t="s">
        <v>85</v>
      </c>
    </row>
    <row r="2" spans="2:11" ht="22.5" customHeight="1">
      <c r="B2" s="145" t="s">
        <v>16</v>
      </c>
      <c r="C2" s="192" t="s">
        <v>17</v>
      </c>
      <c r="D2" s="192"/>
      <c r="E2" s="192"/>
      <c r="F2" s="192" t="s">
        <v>19</v>
      </c>
      <c r="G2" s="192"/>
      <c r="H2" s="192"/>
      <c r="I2" s="192" t="s">
        <v>18</v>
      </c>
      <c r="J2" s="192"/>
      <c r="K2" s="192"/>
    </row>
    <row r="3" spans="2:11" ht="22.5" customHeight="1">
      <c r="B3" s="145"/>
      <c r="C3" s="68" t="s">
        <v>1</v>
      </c>
      <c r="D3" s="69" t="s">
        <v>2</v>
      </c>
      <c r="E3" s="70" t="s">
        <v>14</v>
      </c>
      <c r="F3" s="68" t="s">
        <v>1</v>
      </c>
      <c r="G3" s="69" t="s">
        <v>2</v>
      </c>
      <c r="H3" s="70" t="s">
        <v>14</v>
      </c>
      <c r="I3" s="68" t="s">
        <v>1</v>
      </c>
      <c r="J3" s="69" t="s">
        <v>2</v>
      </c>
      <c r="K3" s="70" t="s">
        <v>66</v>
      </c>
    </row>
    <row r="4" spans="2:11" ht="26.25" customHeight="1">
      <c r="B4" s="56" t="s">
        <v>37</v>
      </c>
      <c r="C4" s="71">
        <v>21008</v>
      </c>
      <c r="D4" s="72">
        <v>20156</v>
      </c>
      <c r="E4" s="73">
        <f aca="true" t="shared" si="0" ref="E4:E10">SUM(C4:D4)</f>
        <v>41164</v>
      </c>
      <c r="F4" s="71">
        <v>12343</v>
      </c>
      <c r="G4" s="72">
        <v>12152</v>
      </c>
      <c r="H4" s="73">
        <f aca="true" t="shared" si="1" ref="H4:H10">SUM(F4:G4)</f>
        <v>24495</v>
      </c>
      <c r="I4" s="74">
        <f aca="true" t="shared" si="2" ref="I4:K10">ROUND(F4/C4*100,2)</f>
        <v>58.75</v>
      </c>
      <c r="J4" s="79">
        <f t="shared" si="2"/>
        <v>60.29</v>
      </c>
      <c r="K4" s="76">
        <f t="shared" si="2"/>
        <v>59.51</v>
      </c>
    </row>
    <row r="5" spans="2:11" ht="26.25" customHeight="1">
      <c r="B5" s="56" t="s">
        <v>21</v>
      </c>
      <c r="C5" s="71">
        <v>22961</v>
      </c>
      <c r="D5" s="72">
        <v>22415</v>
      </c>
      <c r="E5" s="73">
        <f t="shared" si="0"/>
        <v>45376</v>
      </c>
      <c r="F5" s="71">
        <v>12705</v>
      </c>
      <c r="G5" s="72">
        <v>12885</v>
      </c>
      <c r="H5" s="73">
        <f t="shared" si="1"/>
        <v>25590</v>
      </c>
      <c r="I5" s="74">
        <f t="shared" si="2"/>
        <v>55.33</v>
      </c>
      <c r="J5" s="79">
        <f t="shared" si="2"/>
        <v>57.48</v>
      </c>
      <c r="K5" s="76">
        <f t="shared" si="2"/>
        <v>56.4</v>
      </c>
    </row>
    <row r="6" spans="2:11" ht="26.25" customHeight="1">
      <c r="B6" s="56" t="s">
        <v>39</v>
      </c>
      <c r="C6" s="71">
        <v>24779</v>
      </c>
      <c r="D6" s="72">
        <v>24112</v>
      </c>
      <c r="E6" s="73">
        <f t="shared" si="0"/>
        <v>48891</v>
      </c>
      <c r="F6" s="71">
        <v>10968</v>
      </c>
      <c r="G6" s="72">
        <v>11303</v>
      </c>
      <c r="H6" s="73">
        <f t="shared" si="1"/>
        <v>22271</v>
      </c>
      <c r="I6" s="74">
        <f t="shared" si="2"/>
        <v>44.26</v>
      </c>
      <c r="J6" s="79">
        <f t="shared" si="2"/>
        <v>46.88</v>
      </c>
      <c r="K6" s="76">
        <f t="shared" si="2"/>
        <v>45.55</v>
      </c>
    </row>
    <row r="7" spans="2:11" ht="26.25" customHeight="1">
      <c r="B7" s="56" t="s">
        <v>40</v>
      </c>
      <c r="C7" s="71">
        <v>26448</v>
      </c>
      <c r="D7" s="72">
        <v>25459</v>
      </c>
      <c r="E7" s="73">
        <f t="shared" si="0"/>
        <v>51907</v>
      </c>
      <c r="F7" s="71">
        <v>10475</v>
      </c>
      <c r="G7" s="72">
        <v>10732</v>
      </c>
      <c r="H7" s="73">
        <f t="shared" si="1"/>
        <v>21207</v>
      </c>
      <c r="I7" s="74">
        <f t="shared" si="2"/>
        <v>39.61</v>
      </c>
      <c r="J7" s="79">
        <f t="shared" si="2"/>
        <v>42.15</v>
      </c>
      <c r="K7" s="76">
        <f t="shared" si="2"/>
        <v>40.86</v>
      </c>
    </row>
    <row r="8" spans="2:11" ht="26.25" customHeight="1">
      <c r="B8" s="56" t="s">
        <v>41</v>
      </c>
      <c r="C8" s="71">
        <v>26374</v>
      </c>
      <c r="D8" s="72">
        <v>25445</v>
      </c>
      <c r="E8" s="73">
        <f t="shared" si="0"/>
        <v>51819</v>
      </c>
      <c r="F8" s="71">
        <v>14037</v>
      </c>
      <c r="G8" s="72">
        <v>14500</v>
      </c>
      <c r="H8" s="73">
        <f t="shared" si="1"/>
        <v>28537</v>
      </c>
      <c r="I8" s="74">
        <f t="shared" si="2"/>
        <v>53.22</v>
      </c>
      <c r="J8" s="79">
        <f t="shared" si="2"/>
        <v>56.99</v>
      </c>
      <c r="K8" s="76">
        <f t="shared" si="2"/>
        <v>55.07</v>
      </c>
    </row>
    <row r="9" spans="2:11" ht="26.25" customHeight="1">
      <c r="B9" s="56" t="s">
        <v>42</v>
      </c>
      <c r="C9" s="71">
        <v>26248</v>
      </c>
      <c r="D9" s="72">
        <v>25678</v>
      </c>
      <c r="E9" s="73">
        <f t="shared" si="0"/>
        <v>51926</v>
      </c>
      <c r="F9" s="71">
        <v>13508</v>
      </c>
      <c r="G9" s="72">
        <v>14038</v>
      </c>
      <c r="H9" s="73">
        <f t="shared" si="1"/>
        <v>27546</v>
      </c>
      <c r="I9" s="74">
        <f t="shared" si="2"/>
        <v>51.46</v>
      </c>
      <c r="J9" s="79">
        <f t="shared" si="2"/>
        <v>54.67</v>
      </c>
      <c r="K9" s="76">
        <f t="shared" si="2"/>
        <v>53.05</v>
      </c>
    </row>
    <row r="10" spans="2:11" ht="26.25" customHeight="1">
      <c r="B10" s="56" t="s">
        <v>43</v>
      </c>
      <c r="C10" s="71">
        <v>26366</v>
      </c>
      <c r="D10" s="72">
        <v>25989</v>
      </c>
      <c r="E10" s="73">
        <f t="shared" si="0"/>
        <v>52355</v>
      </c>
      <c r="F10" s="71">
        <v>14171</v>
      </c>
      <c r="G10" s="72">
        <v>14641</v>
      </c>
      <c r="H10" s="73">
        <f t="shared" si="1"/>
        <v>28812</v>
      </c>
      <c r="I10" s="74">
        <f t="shared" si="2"/>
        <v>53.75</v>
      </c>
      <c r="J10" s="79">
        <f t="shared" si="2"/>
        <v>56.34</v>
      </c>
      <c r="K10" s="76">
        <f t="shared" si="2"/>
        <v>55.03</v>
      </c>
    </row>
    <row r="11" spans="2:11" ht="26.25" customHeight="1">
      <c r="B11" s="56" t="s">
        <v>44</v>
      </c>
      <c r="C11" s="71">
        <v>27278</v>
      </c>
      <c r="D11" s="72">
        <v>26811</v>
      </c>
      <c r="E11" s="73">
        <v>54089</v>
      </c>
      <c r="F11" s="71">
        <v>15260</v>
      </c>
      <c r="G11" s="72">
        <v>15658</v>
      </c>
      <c r="H11" s="73">
        <v>30918</v>
      </c>
      <c r="I11" s="74">
        <f aca="true" t="shared" si="3" ref="I11:J15">ROUND(F11/C11*100,2)</f>
        <v>55.94</v>
      </c>
      <c r="J11" s="79">
        <f t="shared" si="3"/>
        <v>58.4</v>
      </c>
      <c r="K11" s="76">
        <v>57.16</v>
      </c>
    </row>
    <row r="12" spans="2:11" ht="26.25" customHeight="1">
      <c r="B12" s="56" t="s">
        <v>71</v>
      </c>
      <c r="C12" s="71">
        <v>27944</v>
      </c>
      <c r="D12" s="72">
        <v>27778</v>
      </c>
      <c r="E12" s="73">
        <f>SUM(C12:D12)</f>
        <v>55722</v>
      </c>
      <c r="F12" s="71">
        <v>15052</v>
      </c>
      <c r="G12" s="72">
        <v>15443</v>
      </c>
      <c r="H12" s="73">
        <f>SUM(F12:G12)</f>
        <v>30495</v>
      </c>
      <c r="I12" s="74">
        <f t="shared" si="3"/>
        <v>53.86</v>
      </c>
      <c r="J12" s="79">
        <f t="shared" si="3"/>
        <v>55.59</v>
      </c>
      <c r="K12" s="76">
        <f>ROUND(H12/E12*100,2)</f>
        <v>54.73</v>
      </c>
    </row>
    <row r="13" spans="2:11" ht="26.25" customHeight="1">
      <c r="B13" s="56" t="s">
        <v>90</v>
      </c>
      <c r="C13" s="71">
        <v>28423</v>
      </c>
      <c r="D13" s="72">
        <v>28266</v>
      </c>
      <c r="E13" s="73">
        <f>SUM(C13:D13)</f>
        <v>56689</v>
      </c>
      <c r="F13" s="71">
        <v>13818</v>
      </c>
      <c r="G13" s="72">
        <v>14079</v>
      </c>
      <c r="H13" s="73">
        <f>SUM(F13:G13)</f>
        <v>27897</v>
      </c>
      <c r="I13" s="74">
        <f t="shared" si="3"/>
        <v>48.62</v>
      </c>
      <c r="J13" s="79">
        <f t="shared" si="3"/>
        <v>49.81</v>
      </c>
      <c r="K13" s="76">
        <f>ROUND(H13/E13*100,2)</f>
        <v>49.21</v>
      </c>
    </row>
    <row r="14" spans="2:11" ht="26.25" customHeight="1">
      <c r="B14" s="56" t="s">
        <v>91</v>
      </c>
      <c r="C14" s="71">
        <v>29180</v>
      </c>
      <c r="D14" s="72">
        <v>29142</v>
      </c>
      <c r="E14" s="73">
        <f>SUM(C14:D14)</f>
        <v>58322</v>
      </c>
      <c r="F14" s="71">
        <v>15115</v>
      </c>
      <c r="G14" s="72">
        <v>15416</v>
      </c>
      <c r="H14" s="73">
        <f>SUM(F14:G14)</f>
        <v>30531</v>
      </c>
      <c r="I14" s="74">
        <f t="shared" si="3"/>
        <v>51.8</v>
      </c>
      <c r="J14" s="79">
        <f t="shared" si="3"/>
        <v>52.9</v>
      </c>
      <c r="K14" s="76">
        <f>ROUND(H14/E14*100,2)</f>
        <v>52.35</v>
      </c>
    </row>
    <row r="15" spans="2:11" ht="26.25" customHeight="1">
      <c r="B15" s="43" t="s">
        <v>136</v>
      </c>
      <c r="C15" s="80">
        <v>29249</v>
      </c>
      <c r="D15" s="45">
        <v>29385</v>
      </c>
      <c r="E15" s="81">
        <f>SUM(C15:D15)</f>
        <v>58634</v>
      </c>
      <c r="F15" s="80">
        <v>13535</v>
      </c>
      <c r="G15" s="45">
        <v>13858</v>
      </c>
      <c r="H15" s="48">
        <f>SUM(F15:G15)</f>
        <v>27393</v>
      </c>
      <c r="I15" s="82">
        <f t="shared" si="3"/>
        <v>46.28</v>
      </c>
      <c r="J15" s="50">
        <f t="shared" si="3"/>
        <v>47.16</v>
      </c>
      <c r="K15" s="13">
        <f>ROUND(H15/E15*100,2)</f>
        <v>46.72</v>
      </c>
    </row>
    <row r="18" ht="18.75" customHeight="1">
      <c r="B18" s="78" t="s">
        <v>22</v>
      </c>
    </row>
    <row r="19" spans="2:11" ht="22.5" customHeight="1">
      <c r="B19" s="145" t="s">
        <v>16</v>
      </c>
      <c r="C19" s="192" t="s">
        <v>17</v>
      </c>
      <c r="D19" s="192"/>
      <c r="E19" s="192"/>
      <c r="F19" s="192" t="s">
        <v>19</v>
      </c>
      <c r="G19" s="192"/>
      <c r="H19" s="192"/>
      <c r="I19" s="192" t="s">
        <v>18</v>
      </c>
      <c r="J19" s="192"/>
      <c r="K19" s="192"/>
    </row>
    <row r="20" spans="2:11" ht="22.5" customHeight="1">
      <c r="B20" s="145"/>
      <c r="C20" s="68" t="s">
        <v>1</v>
      </c>
      <c r="D20" s="69" t="s">
        <v>2</v>
      </c>
      <c r="E20" s="70" t="s">
        <v>14</v>
      </c>
      <c r="F20" s="68" t="s">
        <v>1</v>
      </c>
      <c r="G20" s="69" t="s">
        <v>2</v>
      </c>
      <c r="H20" s="70" t="s">
        <v>14</v>
      </c>
      <c r="I20" s="68" t="s">
        <v>1</v>
      </c>
      <c r="J20" s="69" t="s">
        <v>2</v>
      </c>
      <c r="K20" s="70" t="s">
        <v>66</v>
      </c>
    </row>
    <row r="21" spans="2:11" ht="26.25" customHeight="1">
      <c r="B21" s="56" t="s">
        <v>37</v>
      </c>
      <c r="C21" s="71">
        <v>21008</v>
      </c>
      <c r="D21" s="72">
        <v>20156</v>
      </c>
      <c r="E21" s="73">
        <f aca="true" t="shared" si="4" ref="E21:E27">SUM(C21:D21)</f>
        <v>41164</v>
      </c>
      <c r="F21" s="71">
        <v>12345</v>
      </c>
      <c r="G21" s="72">
        <v>12155</v>
      </c>
      <c r="H21" s="73">
        <f aca="true" t="shared" si="5" ref="H21:H27">SUM(F21:G21)</f>
        <v>24500</v>
      </c>
      <c r="I21" s="74">
        <f aca="true" t="shared" si="6" ref="I21:K27">ROUND(F21/C21*100,2)</f>
        <v>58.76</v>
      </c>
      <c r="J21" s="79">
        <f t="shared" si="6"/>
        <v>60.3</v>
      </c>
      <c r="K21" s="76">
        <f t="shared" si="6"/>
        <v>59.52</v>
      </c>
    </row>
    <row r="22" spans="2:11" ht="26.25" customHeight="1">
      <c r="B22" s="56" t="s">
        <v>21</v>
      </c>
      <c r="C22" s="71">
        <v>22961</v>
      </c>
      <c r="D22" s="72">
        <v>22415</v>
      </c>
      <c r="E22" s="73">
        <f t="shared" si="4"/>
        <v>45376</v>
      </c>
      <c r="F22" s="71">
        <v>12705</v>
      </c>
      <c r="G22" s="72">
        <v>12885</v>
      </c>
      <c r="H22" s="73">
        <f t="shared" si="5"/>
        <v>25590</v>
      </c>
      <c r="I22" s="74">
        <f t="shared" si="6"/>
        <v>55.33</v>
      </c>
      <c r="J22" s="79">
        <f t="shared" si="6"/>
        <v>57.48</v>
      </c>
      <c r="K22" s="76">
        <f t="shared" si="6"/>
        <v>56.4</v>
      </c>
    </row>
    <row r="23" spans="2:11" ht="26.25" customHeight="1">
      <c r="B23" s="56" t="s">
        <v>39</v>
      </c>
      <c r="C23" s="71">
        <v>24779</v>
      </c>
      <c r="D23" s="72">
        <v>24112</v>
      </c>
      <c r="E23" s="73">
        <f t="shared" si="4"/>
        <v>48891</v>
      </c>
      <c r="F23" s="71">
        <v>10970</v>
      </c>
      <c r="G23" s="72">
        <v>11304</v>
      </c>
      <c r="H23" s="73">
        <f t="shared" si="5"/>
        <v>22274</v>
      </c>
      <c r="I23" s="74">
        <f t="shared" si="6"/>
        <v>44.27</v>
      </c>
      <c r="J23" s="79">
        <f t="shared" si="6"/>
        <v>46.88</v>
      </c>
      <c r="K23" s="76">
        <f t="shared" si="6"/>
        <v>45.56</v>
      </c>
    </row>
    <row r="24" spans="2:11" ht="26.25" customHeight="1">
      <c r="B24" s="56" t="s">
        <v>40</v>
      </c>
      <c r="C24" s="71">
        <v>26448</v>
      </c>
      <c r="D24" s="72">
        <v>25459</v>
      </c>
      <c r="E24" s="73">
        <f t="shared" si="4"/>
        <v>51907</v>
      </c>
      <c r="F24" s="71">
        <v>10475</v>
      </c>
      <c r="G24" s="72">
        <v>10736</v>
      </c>
      <c r="H24" s="73">
        <f t="shared" si="5"/>
        <v>21211</v>
      </c>
      <c r="I24" s="74">
        <f t="shared" si="6"/>
        <v>39.61</v>
      </c>
      <c r="J24" s="79">
        <f t="shared" si="6"/>
        <v>42.17</v>
      </c>
      <c r="K24" s="76">
        <f t="shared" si="6"/>
        <v>40.86</v>
      </c>
    </row>
    <row r="25" spans="2:11" ht="26.25" customHeight="1">
      <c r="B25" s="56" t="s">
        <v>41</v>
      </c>
      <c r="C25" s="71">
        <v>26374</v>
      </c>
      <c r="D25" s="72">
        <v>25445</v>
      </c>
      <c r="E25" s="73">
        <f t="shared" si="4"/>
        <v>51819</v>
      </c>
      <c r="F25" s="71">
        <v>14040</v>
      </c>
      <c r="G25" s="72">
        <v>14502</v>
      </c>
      <c r="H25" s="73">
        <f t="shared" si="5"/>
        <v>28542</v>
      </c>
      <c r="I25" s="74">
        <f t="shared" si="6"/>
        <v>53.23</v>
      </c>
      <c r="J25" s="79">
        <f t="shared" si="6"/>
        <v>56.99</v>
      </c>
      <c r="K25" s="76">
        <f t="shared" si="6"/>
        <v>55.08</v>
      </c>
    </row>
    <row r="26" spans="2:11" ht="26.25" customHeight="1">
      <c r="B26" s="56" t="s">
        <v>42</v>
      </c>
      <c r="C26" s="71">
        <v>26230</v>
      </c>
      <c r="D26" s="72">
        <v>25664</v>
      </c>
      <c r="E26" s="73">
        <f t="shared" si="4"/>
        <v>51894</v>
      </c>
      <c r="F26" s="71">
        <v>13505</v>
      </c>
      <c r="G26" s="72">
        <v>14033</v>
      </c>
      <c r="H26" s="73">
        <f t="shared" si="5"/>
        <v>27538</v>
      </c>
      <c r="I26" s="74">
        <f t="shared" si="6"/>
        <v>51.49</v>
      </c>
      <c r="J26" s="79">
        <f t="shared" si="6"/>
        <v>54.68</v>
      </c>
      <c r="K26" s="76">
        <f t="shared" si="6"/>
        <v>53.07</v>
      </c>
    </row>
    <row r="27" spans="2:11" ht="26.25" customHeight="1">
      <c r="B27" s="56" t="s">
        <v>43</v>
      </c>
      <c r="C27" s="71">
        <v>26348</v>
      </c>
      <c r="D27" s="72">
        <v>25965</v>
      </c>
      <c r="E27" s="73">
        <f t="shared" si="4"/>
        <v>52313</v>
      </c>
      <c r="F27" s="71">
        <v>14168</v>
      </c>
      <c r="G27" s="72">
        <v>14637</v>
      </c>
      <c r="H27" s="73">
        <f t="shared" si="5"/>
        <v>28805</v>
      </c>
      <c r="I27" s="74">
        <f t="shared" si="6"/>
        <v>53.77</v>
      </c>
      <c r="J27" s="79">
        <f t="shared" si="6"/>
        <v>56.37</v>
      </c>
      <c r="K27" s="76">
        <f t="shared" si="6"/>
        <v>55.06</v>
      </c>
    </row>
    <row r="28" spans="2:11" ht="26.25" customHeight="1">
      <c r="B28" s="56" t="s">
        <v>44</v>
      </c>
      <c r="C28" s="71">
        <v>27278</v>
      </c>
      <c r="D28" s="72">
        <v>26811</v>
      </c>
      <c r="E28" s="73">
        <v>54089</v>
      </c>
      <c r="F28" s="71">
        <v>15260</v>
      </c>
      <c r="G28" s="72">
        <v>15658</v>
      </c>
      <c r="H28" s="73">
        <v>30918</v>
      </c>
      <c r="I28" s="74">
        <f aca="true" t="shared" si="7" ref="I28:J33">ROUND(F28/C28*100,2)</f>
        <v>55.94</v>
      </c>
      <c r="J28" s="79">
        <f t="shared" si="7"/>
        <v>58.4</v>
      </c>
      <c r="K28" s="76">
        <v>57.16</v>
      </c>
    </row>
    <row r="29" spans="2:11" ht="26.25" customHeight="1">
      <c r="B29" s="56" t="s">
        <v>71</v>
      </c>
      <c r="C29" s="71">
        <v>27944</v>
      </c>
      <c r="D29" s="72">
        <v>27778</v>
      </c>
      <c r="E29" s="73">
        <f>SUM(C29:D29)</f>
        <v>55722</v>
      </c>
      <c r="F29" s="71">
        <v>15053</v>
      </c>
      <c r="G29" s="72">
        <v>15444</v>
      </c>
      <c r="H29" s="73">
        <f>SUM(F29:G29)</f>
        <v>30497</v>
      </c>
      <c r="I29" s="74">
        <f t="shared" si="7"/>
        <v>53.87</v>
      </c>
      <c r="J29" s="79">
        <f t="shared" si="7"/>
        <v>55.6</v>
      </c>
      <c r="K29" s="76">
        <f>ROUND(H29/E29*100,2)</f>
        <v>54.73</v>
      </c>
    </row>
    <row r="30" spans="2:11" ht="26.25" customHeight="1">
      <c r="B30" s="56" t="s">
        <v>90</v>
      </c>
      <c r="C30" s="71">
        <v>28423</v>
      </c>
      <c r="D30" s="72">
        <v>28266</v>
      </c>
      <c r="E30" s="73">
        <f>SUM(C30:D30)</f>
        <v>56689</v>
      </c>
      <c r="F30" s="71">
        <v>13816</v>
      </c>
      <c r="G30" s="72">
        <v>14080</v>
      </c>
      <c r="H30" s="73">
        <f>SUM(F30:G30)</f>
        <v>27896</v>
      </c>
      <c r="I30" s="74">
        <f t="shared" si="7"/>
        <v>48.61</v>
      </c>
      <c r="J30" s="79">
        <f t="shared" si="7"/>
        <v>49.81</v>
      </c>
      <c r="K30" s="76">
        <f>ROUND(H30/E30*100,2)</f>
        <v>49.21</v>
      </c>
    </row>
    <row r="31" spans="2:11" ht="26.25" customHeight="1">
      <c r="B31" s="56" t="s">
        <v>91</v>
      </c>
      <c r="C31" s="71">
        <v>29180</v>
      </c>
      <c r="D31" s="72">
        <v>29142</v>
      </c>
      <c r="E31" s="73">
        <f>SUM(C31:D31)</f>
        <v>58322</v>
      </c>
      <c r="F31" s="71">
        <v>15115</v>
      </c>
      <c r="G31" s="72">
        <v>15419</v>
      </c>
      <c r="H31" s="73">
        <f>SUM(F31:G31)</f>
        <v>30534</v>
      </c>
      <c r="I31" s="74">
        <f t="shared" si="7"/>
        <v>51.8</v>
      </c>
      <c r="J31" s="79">
        <f t="shared" si="7"/>
        <v>52.91</v>
      </c>
      <c r="K31" s="76">
        <f>ROUND(H31/E31*100,2)</f>
        <v>52.35</v>
      </c>
    </row>
    <row r="32" spans="5:11" ht="15" customHeight="1" hidden="1">
      <c r="E32" s="73">
        <f>SUM(C32:D32)</f>
        <v>0</v>
      </c>
      <c r="H32" s="73">
        <f>SUM(F32:G32)</f>
        <v>0</v>
      </c>
      <c r="I32" s="74" t="e">
        <f t="shared" si="7"/>
        <v>#DIV/0!</v>
      </c>
      <c r="J32" s="79" t="e">
        <f t="shared" si="7"/>
        <v>#DIV/0!</v>
      </c>
      <c r="K32" s="76" t="e">
        <f>ROUND(H32/E32*100,2)</f>
        <v>#DIV/0!</v>
      </c>
    </row>
    <row r="33" spans="2:16" ht="26.25" customHeight="1">
      <c r="B33" s="43" t="s">
        <v>136</v>
      </c>
      <c r="C33" s="83">
        <v>29249</v>
      </c>
      <c r="D33" s="84">
        <v>29385</v>
      </c>
      <c r="E33" s="85">
        <f>SUM(C33:D33)</f>
        <v>58634</v>
      </c>
      <c r="F33" s="83">
        <v>13534</v>
      </c>
      <c r="G33" s="84">
        <v>13857</v>
      </c>
      <c r="H33" s="85">
        <f>SUM(F33:G33)</f>
        <v>27391</v>
      </c>
      <c r="I33" s="77">
        <f t="shared" si="7"/>
        <v>46.27</v>
      </c>
      <c r="J33" s="50">
        <f t="shared" si="7"/>
        <v>47.16</v>
      </c>
      <c r="K33" s="13">
        <f>ROUND(H33/E33*100,2)</f>
        <v>46.72</v>
      </c>
      <c r="P33" s="86"/>
    </row>
    <row r="34" ht="15" customHeight="1">
      <c r="P34" s="86"/>
    </row>
  </sheetData>
  <sheetProtection/>
  <mergeCells count="8">
    <mergeCell ref="B19:B20"/>
    <mergeCell ref="C19:E19"/>
    <mergeCell ref="F19:H19"/>
    <mergeCell ref="I19:K19"/>
    <mergeCell ref="B2:B3"/>
    <mergeCell ref="C2:E2"/>
    <mergeCell ref="F2:H2"/>
    <mergeCell ref="I2:K2"/>
  </mergeCells>
  <printOptions/>
  <pageMargins left="0.7874015748031497" right="0.9055118110236221" top="0.7874015748031497" bottom="0.984251968503937" header="0.5118110236220472" footer="0.3937007874015748"/>
  <pageSetup horizontalDpi="600" verticalDpi="600" orientation="portrait" paperSize="9" r:id="rId1"/>
  <headerFooter alignWithMargins="0">
    <oddFooter>&amp;C&amp;"ＭＳ 明朝,標準"-&amp;A-</oddFooter>
  </headerFooter>
</worksheet>
</file>

<file path=xl/worksheets/sheet5.xml><?xml version="1.0" encoding="utf-8"?>
<worksheet xmlns="http://schemas.openxmlformats.org/spreadsheetml/2006/main" xmlns:r="http://schemas.openxmlformats.org/officeDocument/2006/relationships">
  <dimension ref="B1:AN32"/>
  <sheetViews>
    <sheetView showZeros="0" zoomScale="70" zoomScaleNormal="70" zoomScaleSheetLayoutView="100" zoomScalePageLayoutView="0" workbookViewId="0" topLeftCell="A1">
      <selection activeCell="X7" sqref="X7"/>
    </sheetView>
  </sheetViews>
  <sheetFormatPr defaultColWidth="1.25" defaultRowHeight="15" customHeight="1"/>
  <cols>
    <col min="1" max="1" width="2.50390625" style="4" customWidth="1"/>
    <col min="2" max="2" width="13.125" style="4" customWidth="1"/>
    <col min="3" max="11" width="7.75390625" style="4" customWidth="1"/>
    <col min="12" max="16384" width="1.25" style="4" customWidth="1"/>
  </cols>
  <sheetData>
    <row r="1" ht="18" customHeight="1">
      <c r="B1" s="4" t="s">
        <v>23</v>
      </c>
    </row>
    <row r="2" spans="2:11" ht="22.5" customHeight="1">
      <c r="B2" s="145" t="s">
        <v>16</v>
      </c>
      <c r="C2" s="192" t="s">
        <v>17</v>
      </c>
      <c r="D2" s="192"/>
      <c r="E2" s="192"/>
      <c r="F2" s="194" t="s">
        <v>19</v>
      </c>
      <c r="G2" s="192"/>
      <c r="H2" s="192"/>
      <c r="I2" s="192" t="s">
        <v>18</v>
      </c>
      <c r="J2" s="192"/>
      <c r="K2" s="192"/>
    </row>
    <row r="3" spans="2:11" ht="22.5" customHeight="1">
      <c r="B3" s="145"/>
      <c r="C3" s="68" t="s">
        <v>1</v>
      </c>
      <c r="D3" s="69" t="s">
        <v>2</v>
      </c>
      <c r="E3" s="87" t="s">
        <v>14</v>
      </c>
      <c r="F3" s="68" t="s">
        <v>1</v>
      </c>
      <c r="G3" s="69" t="s">
        <v>2</v>
      </c>
      <c r="H3" s="70" t="s">
        <v>14</v>
      </c>
      <c r="I3" s="88" t="s">
        <v>1</v>
      </c>
      <c r="J3" s="69" t="s">
        <v>2</v>
      </c>
      <c r="K3" s="70" t="s">
        <v>66</v>
      </c>
    </row>
    <row r="4" spans="2:11" ht="24.75" customHeight="1">
      <c r="B4" s="58" t="s">
        <v>73</v>
      </c>
      <c r="C4" s="71">
        <v>17940</v>
      </c>
      <c r="D4" s="72">
        <v>17004</v>
      </c>
      <c r="E4" s="89">
        <v>34944</v>
      </c>
      <c r="F4" s="71">
        <v>11398</v>
      </c>
      <c r="G4" s="72">
        <v>10783</v>
      </c>
      <c r="H4" s="73">
        <v>22181</v>
      </c>
      <c r="I4" s="11">
        <v>63.53</v>
      </c>
      <c r="J4" s="79">
        <v>63.41</v>
      </c>
      <c r="K4" s="76">
        <v>63.48</v>
      </c>
    </row>
    <row r="5" spans="2:11" ht="24.75" customHeight="1">
      <c r="B5" s="58" t="s">
        <v>74</v>
      </c>
      <c r="C5" s="71">
        <v>19251</v>
      </c>
      <c r="D5" s="72">
        <v>18432</v>
      </c>
      <c r="E5" s="89">
        <v>37683</v>
      </c>
      <c r="F5" s="71">
        <v>9840</v>
      </c>
      <c r="G5" s="72">
        <v>9439</v>
      </c>
      <c r="H5" s="73">
        <v>19279</v>
      </c>
      <c r="I5" s="11">
        <v>51.11</v>
      </c>
      <c r="J5" s="79">
        <v>51.21</v>
      </c>
      <c r="K5" s="76">
        <v>51.16</v>
      </c>
    </row>
    <row r="6" spans="2:11" ht="24.75" customHeight="1">
      <c r="B6" s="58" t="s">
        <v>75</v>
      </c>
      <c r="C6" s="71">
        <v>21010</v>
      </c>
      <c r="D6" s="72">
        <v>20294</v>
      </c>
      <c r="E6" s="89">
        <v>41304</v>
      </c>
      <c r="F6" s="71">
        <v>9313</v>
      </c>
      <c r="G6" s="72">
        <v>9505</v>
      </c>
      <c r="H6" s="73">
        <v>18818</v>
      </c>
      <c r="I6" s="11">
        <v>44.33</v>
      </c>
      <c r="J6" s="79">
        <v>46.84</v>
      </c>
      <c r="K6" s="76">
        <v>45.56</v>
      </c>
    </row>
    <row r="7" spans="2:11" ht="24.75" customHeight="1">
      <c r="B7" s="58" t="s">
        <v>76</v>
      </c>
      <c r="C7" s="71">
        <v>23843</v>
      </c>
      <c r="D7" s="72">
        <v>23191</v>
      </c>
      <c r="E7" s="89">
        <v>47034</v>
      </c>
      <c r="F7" s="71">
        <v>11834</v>
      </c>
      <c r="G7" s="72">
        <v>12689</v>
      </c>
      <c r="H7" s="73">
        <v>24523</v>
      </c>
      <c r="I7" s="11">
        <v>49.63</v>
      </c>
      <c r="J7" s="79">
        <v>54.72</v>
      </c>
      <c r="K7" s="76">
        <v>52.14</v>
      </c>
    </row>
    <row r="8" spans="2:11" ht="24.75" customHeight="1">
      <c r="B8" s="58" t="s">
        <v>77</v>
      </c>
      <c r="C8" s="71">
        <v>25985</v>
      </c>
      <c r="D8" s="72">
        <v>25081</v>
      </c>
      <c r="E8" s="89">
        <v>51066</v>
      </c>
      <c r="F8" s="71">
        <v>11818</v>
      </c>
      <c r="G8" s="72">
        <v>12465</v>
      </c>
      <c r="H8" s="73">
        <v>24283</v>
      </c>
      <c r="I8" s="11">
        <v>45.48</v>
      </c>
      <c r="J8" s="79">
        <v>49.7</v>
      </c>
      <c r="K8" s="76">
        <v>47.55</v>
      </c>
    </row>
    <row r="9" spans="2:11" ht="24.75" customHeight="1">
      <c r="B9" s="58" t="s">
        <v>78</v>
      </c>
      <c r="C9" s="71">
        <v>26198</v>
      </c>
      <c r="D9" s="72">
        <v>25417</v>
      </c>
      <c r="E9" s="89">
        <v>51615</v>
      </c>
      <c r="F9" s="71">
        <v>13708</v>
      </c>
      <c r="G9" s="72">
        <v>14273</v>
      </c>
      <c r="H9" s="73">
        <v>27981</v>
      </c>
      <c r="I9" s="11">
        <v>52.32</v>
      </c>
      <c r="J9" s="79">
        <v>56.16</v>
      </c>
      <c r="K9" s="76">
        <v>54.21</v>
      </c>
    </row>
    <row r="10" spans="2:11" ht="24.75" customHeight="1">
      <c r="B10" s="58" t="s">
        <v>79</v>
      </c>
      <c r="C10" s="71">
        <v>26058</v>
      </c>
      <c r="D10" s="72">
        <v>25749</v>
      </c>
      <c r="E10" s="89">
        <v>51807</v>
      </c>
      <c r="F10" s="71">
        <v>10527</v>
      </c>
      <c r="G10" s="72">
        <v>11318</v>
      </c>
      <c r="H10" s="73">
        <v>21845</v>
      </c>
      <c r="I10" s="11">
        <v>40.4</v>
      </c>
      <c r="J10" s="79">
        <v>43.96</v>
      </c>
      <c r="K10" s="76">
        <v>42.17</v>
      </c>
    </row>
    <row r="11" spans="2:11" ht="24.75" customHeight="1">
      <c r="B11" s="58" t="s">
        <v>80</v>
      </c>
      <c r="C11" s="71">
        <v>27007</v>
      </c>
      <c r="D11" s="72">
        <v>26633</v>
      </c>
      <c r="E11" s="89">
        <v>53640</v>
      </c>
      <c r="F11" s="71">
        <v>13126</v>
      </c>
      <c r="G11" s="72">
        <v>13782</v>
      </c>
      <c r="H11" s="73">
        <v>26908</v>
      </c>
      <c r="I11" s="11">
        <v>48.6</v>
      </c>
      <c r="J11" s="79">
        <v>51.75</v>
      </c>
      <c r="K11" s="76">
        <v>50.16</v>
      </c>
    </row>
    <row r="12" spans="2:11" ht="24.75" customHeight="1">
      <c r="B12" s="58" t="s">
        <v>81</v>
      </c>
      <c r="C12" s="71">
        <v>27905</v>
      </c>
      <c r="D12" s="72">
        <v>27717</v>
      </c>
      <c r="E12" s="89">
        <v>55622</v>
      </c>
      <c r="F12" s="71">
        <v>14222</v>
      </c>
      <c r="G12" s="72">
        <v>15359</v>
      </c>
      <c r="H12" s="73">
        <v>29581</v>
      </c>
      <c r="I12" s="10">
        <v>50.97</v>
      </c>
      <c r="J12" s="90">
        <v>55.41</v>
      </c>
      <c r="K12" s="12">
        <v>53.18</v>
      </c>
    </row>
    <row r="13" spans="2:40" ht="24.75" customHeight="1">
      <c r="B13" s="58" t="s">
        <v>72</v>
      </c>
      <c r="C13" s="71">
        <v>28155</v>
      </c>
      <c r="D13" s="72">
        <v>27951</v>
      </c>
      <c r="E13" s="89">
        <v>56106</v>
      </c>
      <c r="F13" s="71">
        <v>16230</v>
      </c>
      <c r="G13" s="72">
        <v>16632</v>
      </c>
      <c r="H13" s="73">
        <v>32862</v>
      </c>
      <c r="I13" s="10">
        <v>57.65</v>
      </c>
      <c r="J13" s="79">
        <v>59.5</v>
      </c>
      <c r="K13" s="12">
        <v>58.57</v>
      </c>
      <c r="AM13" s="86"/>
      <c r="AN13" s="86"/>
    </row>
    <row r="14" spans="2:40" ht="24.75" customHeight="1">
      <c r="B14" s="58" t="s">
        <v>93</v>
      </c>
      <c r="C14" s="71">
        <v>28291</v>
      </c>
      <c r="D14" s="72">
        <v>28199</v>
      </c>
      <c r="E14" s="89">
        <v>56490</v>
      </c>
      <c r="F14" s="71">
        <v>10399</v>
      </c>
      <c r="G14" s="72">
        <v>10327</v>
      </c>
      <c r="H14" s="73">
        <v>20726</v>
      </c>
      <c r="I14" s="10">
        <v>36.76</v>
      </c>
      <c r="J14" s="79">
        <v>36.62</v>
      </c>
      <c r="K14" s="12">
        <v>36.69</v>
      </c>
      <c r="AM14" s="86"/>
      <c r="AN14" s="86"/>
    </row>
    <row r="15" spans="2:32" ht="24.75" customHeight="1">
      <c r="B15" s="57" t="s">
        <v>92</v>
      </c>
      <c r="C15" s="47">
        <v>29085</v>
      </c>
      <c r="D15" s="45">
        <v>29018</v>
      </c>
      <c r="E15" s="46">
        <f>SUM(C15:D15)</f>
        <v>58103</v>
      </c>
      <c r="F15" s="47">
        <v>15166</v>
      </c>
      <c r="G15" s="45">
        <v>16210</v>
      </c>
      <c r="H15" s="48">
        <f>SUM(F15:G15)</f>
        <v>31376</v>
      </c>
      <c r="I15" s="55">
        <f>ROUND(F15/C15*100,2)</f>
        <v>52.14</v>
      </c>
      <c r="J15" s="50">
        <f>ROUND(G15/D15*100,2)</f>
        <v>55.86</v>
      </c>
      <c r="K15" s="13">
        <f>ROUND(H15/E15*100,2)</f>
        <v>54</v>
      </c>
      <c r="AE15" s="86"/>
      <c r="AF15" s="86"/>
    </row>
    <row r="16" spans="2:32" ht="15" customHeight="1">
      <c r="B16" s="2"/>
      <c r="C16" s="91"/>
      <c r="D16" s="91"/>
      <c r="E16" s="91"/>
      <c r="F16" s="91"/>
      <c r="G16" s="91"/>
      <c r="H16" s="91"/>
      <c r="I16" s="2"/>
      <c r="J16" s="3"/>
      <c r="K16" s="2"/>
      <c r="AE16" s="86"/>
      <c r="AF16" s="86"/>
    </row>
    <row r="17" spans="2:32" ht="15" customHeight="1">
      <c r="B17" s="2"/>
      <c r="C17" s="91"/>
      <c r="D17" s="91"/>
      <c r="E17" s="91"/>
      <c r="F17" s="91"/>
      <c r="G17" s="91"/>
      <c r="H17" s="91"/>
      <c r="I17" s="2"/>
      <c r="J17" s="3"/>
      <c r="K17" s="2"/>
      <c r="AE17" s="86"/>
      <c r="AF17" s="86"/>
    </row>
    <row r="18" ht="18.75" customHeight="1">
      <c r="B18" s="78" t="s">
        <v>24</v>
      </c>
    </row>
    <row r="19" spans="2:11" ht="22.5" customHeight="1">
      <c r="B19" s="145" t="s">
        <v>16</v>
      </c>
      <c r="C19" s="192" t="s">
        <v>17</v>
      </c>
      <c r="D19" s="192"/>
      <c r="E19" s="193"/>
      <c r="F19" s="192" t="s">
        <v>19</v>
      </c>
      <c r="G19" s="192"/>
      <c r="H19" s="192"/>
      <c r="I19" s="194" t="s">
        <v>18</v>
      </c>
      <c r="J19" s="192"/>
      <c r="K19" s="192"/>
    </row>
    <row r="20" spans="2:11" ht="22.5" customHeight="1">
      <c r="B20" s="145"/>
      <c r="C20" s="68" t="s">
        <v>1</v>
      </c>
      <c r="D20" s="69" t="s">
        <v>2</v>
      </c>
      <c r="E20" s="87" t="s">
        <v>14</v>
      </c>
      <c r="F20" s="68" t="s">
        <v>1</v>
      </c>
      <c r="G20" s="69" t="s">
        <v>2</v>
      </c>
      <c r="H20" s="70" t="s">
        <v>14</v>
      </c>
      <c r="I20" s="88" t="s">
        <v>1</v>
      </c>
      <c r="J20" s="69" t="s">
        <v>2</v>
      </c>
      <c r="K20" s="70" t="s">
        <v>66</v>
      </c>
    </row>
    <row r="21" spans="2:11" ht="24.75" customHeight="1">
      <c r="B21" s="56" t="s">
        <v>38</v>
      </c>
      <c r="C21" s="71">
        <v>16656</v>
      </c>
      <c r="D21" s="72">
        <v>15900</v>
      </c>
      <c r="E21" s="89">
        <f aca="true" t="shared" si="0" ref="E21:E31">SUM(C21:D21)</f>
        <v>32556</v>
      </c>
      <c r="F21" s="71">
        <v>11603</v>
      </c>
      <c r="G21" s="72">
        <v>11525</v>
      </c>
      <c r="H21" s="73">
        <f aca="true" t="shared" si="1" ref="H21:H31">SUM(F21:G21)</f>
        <v>23128</v>
      </c>
      <c r="I21" s="11">
        <f aca="true" t="shared" si="2" ref="I21:K22">ROUND(F21/C21*100,2)</f>
        <v>69.66</v>
      </c>
      <c r="J21" s="79">
        <f t="shared" si="2"/>
        <v>72.48</v>
      </c>
      <c r="K21" s="76">
        <f t="shared" si="2"/>
        <v>71.04</v>
      </c>
    </row>
    <row r="22" spans="2:11" ht="24.75" customHeight="1">
      <c r="B22" s="56" t="s">
        <v>45</v>
      </c>
      <c r="C22" s="71">
        <v>18618</v>
      </c>
      <c r="D22" s="72">
        <v>17600</v>
      </c>
      <c r="E22" s="89">
        <f t="shared" si="0"/>
        <v>36218</v>
      </c>
      <c r="F22" s="71">
        <v>11886</v>
      </c>
      <c r="G22" s="72">
        <v>12008</v>
      </c>
      <c r="H22" s="73">
        <f t="shared" si="1"/>
        <v>23894</v>
      </c>
      <c r="I22" s="11">
        <f t="shared" si="2"/>
        <v>63.84</v>
      </c>
      <c r="J22" s="79">
        <f t="shared" si="2"/>
        <v>68.23</v>
      </c>
      <c r="K22" s="76">
        <f t="shared" si="2"/>
        <v>65.97</v>
      </c>
    </row>
    <row r="23" spans="2:11" ht="24.75" customHeight="1">
      <c r="B23" s="56" t="s">
        <v>46</v>
      </c>
      <c r="C23" s="71">
        <v>20232</v>
      </c>
      <c r="D23" s="72">
        <v>19446</v>
      </c>
      <c r="E23" s="89">
        <f t="shared" si="0"/>
        <v>39678</v>
      </c>
      <c r="F23" s="71">
        <v>11234</v>
      </c>
      <c r="G23" s="72">
        <v>11786</v>
      </c>
      <c r="H23" s="73">
        <f t="shared" si="1"/>
        <v>23020</v>
      </c>
      <c r="I23" s="11">
        <f aca="true" t="shared" si="3" ref="I23:I29">ROUND(F23/C23*100,2)</f>
        <v>55.53</v>
      </c>
      <c r="J23" s="79">
        <v>60.61</v>
      </c>
      <c r="K23" s="76">
        <f aca="true" t="shared" si="4" ref="K23:K29">ROUND(H23/E23*100,2)</f>
        <v>58.02</v>
      </c>
    </row>
    <row r="24" spans="2:11" ht="24.75" customHeight="1">
      <c r="B24" s="56" t="s">
        <v>25</v>
      </c>
      <c r="C24" s="71">
        <v>22738</v>
      </c>
      <c r="D24" s="72">
        <v>22227</v>
      </c>
      <c r="E24" s="89">
        <f t="shared" si="0"/>
        <v>44965</v>
      </c>
      <c r="F24" s="71">
        <v>13164</v>
      </c>
      <c r="G24" s="72">
        <v>14291</v>
      </c>
      <c r="H24" s="73">
        <f t="shared" si="1"/>
        <v>27455</v>
      </c>
      <c r="I24" s="11">
        <f t="shared" si="3"/>
        <v>57.89</v>
      </c>
      <c r="J24" s="79">
        <f aca="true" t="shared" si="5" ref="J24:J29">ROUND(G24/D24*100,2)</f>
        <v>64.3</v>
      </c>
      <c r="K24" s="76">
        <f t="shared" si="4"/>
        <v>61.06</v>
      </c>
    </row>
    <row r="25" spans="2:11" ht="24.75" customHeight="1">
      <c r="B25" s="56" t="s">
        <v>47</v>
      </c>
      <c r="C25" s="71">
        <v>25068</v>
      </c>
      <c r="D25" s="72">
        <v>24373</v>
      </c>
      <c r="E25" s="89">
        <f t="shared" si="0"/>
        <v>49441</v>
      </c>
      <c r="F25" s="71">
        <v>11861</v>
      </c>
      <c r="G25" s="72">
        <v>12843</v>
      </c>
      <c r="H25" s="73">
        <f t="shared" si="1"/>
        <v>24704</v>
      </c>
      <c r="I25" s="11">
        <f t="shared" si="3"/>
        <v>47.32</v>
      </c>
      <c r="J25" s="79">
        <f t="shared" si="5"/>
        <v>52.69</v>
      </c>
      <c r="K25" s="76">
        <f t="shared" si="4"/>
        <v>49.97</v>
      </c>
    </row>
    <row r="26" spans="2:11" ht="24.75" customHeight="1">
      <c r="B26" s="56" t="s">
        <v>48</v>
      </c>
      <c r="C26" s="71">
        <v>26067</v>
      </c>
      <c r="D26" s="72">
        <v>25176</v>
      </c>
      <c r="E26" s="89">
        <f t="shared" si="0"/>
        <v>51243</v>
      </c>
      <c r="F26" s="71">
        <v>10106</v>
      </c>
      <c r="G26" s="72">
        <v>10903</v>
      </c>
      <c r="H26" s="73">
        <f t="shared" si="1"/>
        <v>21009</v>
      </c>
      <c r="I26" s="11">
        <f t="shared" si="3"/>
        <v>38.77</v>
      </c>
      <c r="J26" s="79">
        <f t="shared" si="5"/>
        <v>43.31</v>
      </c>
      <c r="K26" s="76">
        <f t="shared" si="4"/>
        <v>41</v>
      </c>
    </row>
    <row r="27" spans="2:11" ht="24.75" customHeight="1">
      <c r="B27" s="56" t="s">
        <v>49</v>
      </c>
      <c r="C27" s="71">
        <v>25866</v>
      </c>
      <c r="D27" s="72">
        <v>25460</v>
      </c>
      <c r="E27" s="89">
        <f t="shared" si="0"/>
        <v>51326</v>
      </c>
      <c r="F27" s="71">
        <v>13147</v>
      </c>
      <c r="G27" s="72">
        <v>14331</v>
      </c>
      <c r="H27" s="73">
        <f t="shared" si="1"/>
        <v>27478</v>
      </c>
      <c r="I27" s="11">
        <f t="shared" si="3"/>
        <v>50.83</v>
      </c>
      <c r="J27" s="79">
        <f t="shared" si="5"/>
        <v>56.29</v>
      </c>
      <c r="K27" s="76">
        <f t="shared" si="4"/>
        <v>53.54</v>
      </c>
    </row>
    <row r="28" spans="2:11" ht="24.75" customHeight="1">
      <c r="B28" s="56" t="s">
        <v>50</v>
      </c>
      <c r="C28" s="71">
        <v>26313</v>
      </c>
      <c r="D28" s="72">
        <v>25846</v>
      </c>
      <c r="E28" s="89">
        <f t="shared" si="0"/>
        <v>52159</v>
      </c>
      <c r="F28" s="71">
        <v>11996</v>
      </c>
      <c r="G28" s="72">
        <v>13160</v>
      </c>
      <c r="H28" s="73">
        <f t="shared" si="1"/>
        <v>25156</v>
      </c>
      <c r="I28" s="11">
        <f t="shared" si="3"/>
        <v>45.59</v>
      </c>
      <c r="J28" s="79">
        <f t="shared" si="5"/>
        <v>50.92</v>
      </c>
      <c r="K28" s="76">
        <f t="shared" si="4"/>
        <v>48.23</v>
      </c>
    </row>
    <row r="29" spans="2:11" ht="24.75" customHeight="1">
      <c r="B29" s="66" t="s">
        <v>67</v>
      </c>
      <c r="C29" s="71">
        <v>27654</v>
      </c>
      <c r="D29" s="72">
        <v>27427</v>
      </c>
      <c r="E29" s="89">
        <f t="shared" si="0"/>
        <v>55081</v>
      </c>
      <c r="F29" s="71">
        <v>14938</v>
      </c>
      <c r="G29" s="72">
        <v>15728</v>
      </c>
      <c r="H29" s="73">
        <f t="shared" si="1"/>
        <v>30666</v>
      </c>
      <c r="I29" s="11">
        <f t="shared" si="3"/>
        <v>54.02</v>
      </c>
      <c r="J29" s="79">
        <f t="shared" si="5"/>
        <v>57.34</v>
      </c>
      <c r="K29" s="76">
        <f t="shared" si="4"/>
        <v>55.67</v>
      </c>
    </row>
    <row r="30" spans="2:11" ht="24.75" customHeight="1">
      <c r="B30" s="66" t="s">
        <v>82</v>
      </c>
      <c r="C30" s="71">
        <v>28121</v>
      </c>
      <c r="D30" s="72">
        <v>28007</v>
      </c>
      <c r="E30" s="89">
        <f>SUM(C30:D30)</f>
        <v>56128</v>
      </c>
      <c r="F30" s="71">
        <v>11432</v>
      </c>
      <c r="G30" s="72">
        <v>12285</v>
      </c>
      <c r="H30" s="73">
        <f>SUM(F30:G30)</f>
        <v>23717</v>
      </c>
      <c r="I30" s="11">
        <f aca="true" t="shared" si="6" ref="I30:K31">ROUND(F30/C30*100,2)</f>
        <v>40.65</v>
      </c>
      <c r="J30" s="79">
        <f t="shared" si="6"/>
        <v>43.86</v>
      </c>
      <c r="K30" s="76">
        <f t="shared" si="6"/>
        <v>42.26</v>
      </c>
    </row>
    <row r="31" spans="2:11" ht="24.75" customHeight="1">
      <c r="B31" s="43" t="s">
        <v>114</v>
      </c>
      <c r="C31" s="47">
        <v>28934</v>
      </c>
      <c r="D31" s="45">
        <v>28962</v>
      </c>
      <c r="E31" s="46">
        <f t="shared" si="0"/>
        <v>57896</v>
      </c>
      <c r="F31" s="47">
        <v>13668</v>
      </c>
      <c r="G31" s="45">
        <v>14379</v>
      </c>
      <c r="H31" s="48">
        <f t="shared" si="1"/>
        <v>28047</v>
      </c>
      <c r="I31" s="49">
        <f t="shared" si="6"/>
        <v>47.24</v>
      </c>
      <c r="J31" s="50">
        <f t="shared" si="6"/>
        <v>49.65</v>
      </c>
      <c r="K31" s="13">
        <f t="shared" si="6"/>
        <v>48.44</v>
      </c>
    </row>
    <row r="32" spans="2:11" ht="24.75" customHeight="1">
      <c r="B32" s="2"/>
      <c r="C32" s="91"/>
      <c r="D32" s="91"/>
      <c r="E32" s="91"/>
      <c r="F32" s="91"/>
      <c r="G32" s="91"/>
      <c r="H32" s="91"/>
      <c r="I32" s="3"/>
      <c r="J32" s="3"/>
      <c r="K32" s="3"/>
    </row>
  </sheetData>
  <sheetProtection/>
  <mergeCells count="8">
    <mergeCell ref="B19:B20"/>
    <mergeCell ref="C19:E19"/>
    <mergeCell ref="F19:H19"/>
    <mergeCell ref="I19:K19"/>
    <mergeCell ref="B2:B3"/>
    <mergeCell ref="C2:E2"/>
    <mergeCell ref="F2:H2"/>
    <mergeCell ref="I2:K2"/>
  </mergeCells>
  <printOptions/>
  <pageMargins left="0.7874015748031497" right="0.9055118110236221" top="0.7874015748031497" bottom="0.984251968503937" header="0.5118110236220472" footer="0.3937007874015748"/>
  <pageSetup errors="blank" horizontalDpi="600" verticalDpi="600" orientation="portrait" paperSize="9" r:id="rId1"/>
  <headerFooter alignWithMargins="0">
    <oddFooter>&amp;C&amp;"ＭＳ 明朝,標準"-&amp;A-</oddFooter>
  </headerFooter>
</worksheet>
</file>

<file path=xl/worksheets/sheet6.xml><?xml version="1.0" encoding="utf-8"?>
<worksheet xmlns="http://schemas.openxmlformats.org/spreadsheetml/2006/main" xmlns:r="http://schemas.openxmlformats.org/officeDocument/2006/relationships">
  <dimension ref="B1:K34"/>
  <sheetViews>
    <sheetView zoomScale="70" zoomScaleNormal="70" zoomScaleSheetLayoutView="100" zoomScalePageLayoutView="0" workbookViewId="0" topLeftCell="A1">
      <selection activeCell="N21" sqref="N21"/>
    </sheetView>
  </sheetViews>
  <sheetFormatPr defaultColWidth="1.25" defaultRowHeight="15" customHeight="1"/>
  <cols>
    <col min="1" max="1" width="2.50390625" style="4" customWidth="1"/>
    <col min="2" max="2" width="13.125" style="4" customWidth="1"/>
    <col min="3" max="5" width="7.625" style="4" customWidth="1"/>
    <col min="6" max="11" width="7.75390625" style="4" customWidth="1"/>
    <col min="12" max="16384" width="1.25" style="4" customWidth="1"/>
  </cols>
  <sheetData>
    <row r="1" ht="18.75" customHeight="1">
      <c r="B1" s="4" t="s">
        <v>68</v>
      </c>
    </row>
    <row r="2" spans="2:11" ht="22.5" customHeight="1">
      <c r="B2" s="145" t="s">
        <v>16</v>
      </c>
      <c r="C2" s="192" t="s">
        <v>17</v>
      </c>
      <c r="D2" s="192"/>
      <c r="E2" s="193"/>
      <c r="F2" s="192" t="s">
        <v>19</v>
      </c>
      <c r="G2" s="192"/>
      <c r="H2" s="192"/>
      <c r="I2" s="194" t="s">
        <v>18</v>
      </c>
      <c r="J2" s="192"/>
      <c r="K2" s="192"/>
    </row>
    <row r="3" spans="2:11" ht="22.5" customHeight="1">
      <c r="B3" s="145"/>
      <c r="C3" s="68" t="s">
        <v>1</v>
      </c>
      <c r="D3" s="69" t="s">
        <v>2</v>
      </c>
      <c r="E3" s="87" t="s">
        <v>14</v>
      </c>
      <c r="F3" s="68" t="s">
        <v>1</v>
      </c>
      <c r="G3" s="69" t="s">
        <v>2</v>
      </c>
      <c r="H3" s="70" t="s">
        <v>14</v>
      </c>
      <c r="I3" s="88" t="s">
        <v>1</v>
      </c>
      <c r="J3" s="69" t="s">
        <v>2</v>
      </c>
      <c r="K3" s="70" t="s">
        <v>66</v>
      </c>
    </row>
    <row r="4" spans="2:11" ht="24.75" customHeight="1">
      <c r="B4" s="56" t="s">
        <v>51</v>
      </c>
      <c r="C4" s="71">
        <v>17727</v>
      </c>
      <c r="D4" s="72">
        <v>16802</v>
      </c>
      <c r="E4" s="92">
        <f aca="true" t="shared" si="0" ref="E4:E13">SUM(C4:D4)</f>
        <v>34529</v>
      </c>
      <c r="F4" s="71">
        <v>13083</v>
      </c>
      <c r="G4" s="72">
        <v>13164</v>
      </c>
      <c r="H4" s="93">
        <f aca="true" t="shared" si="1" ref="H4:H13">SUM(F4:G4)</f>
        <v>26247</v>
      </c>
      <c r="I4" s="94">
        <f aca="true" t="shared" si="2" ref="I4:I13">ROUND(F4/C4*100,2)</f>
        <v>73.8</v>
      </c>
      <c r="J4" s="95">
        <f aca="true" t="shared" si="3" ref="J4:J13">ROUND(G4/D4*100,2)</f>
        <v>78.35</v>
      </c>
      <c r="K4" s="96">
        <f aca="true" t="shared" si="4" ref="K4:K13">ROUND(H4/E4*100,2)</f>
        <v>76.01</v>
      </c>
    </row>
    <row r="5" spans="2:11" ht="24.75" customHeight="1">
      <c r="B5" s="56" t="s">
        <v>52</v>
      </c>
      <c r="C5" s="71">
        <v>18639</v>
      </c>
      <c r="D5" s="72">
        <v>17745</v>
      </c>
      <c r="E5" s="89">
        <f t="shared" si="0"/>
        <v>36384</v>
      </c>
      <c r="F5" s="71">
        <v>9850</v>
      </c>
      <c r="G5" s="72">
        <v>9805</v>
      </c>
      <c r="H5" s="73">
        <f t="shared" si="1"/>
        <v>19655</v>
      </c>
      <c r="I5" s="11">
        <f t="shared" si="2"/>
        <v>52.85</v>
      </c>
      <c r="J5" s="79">
        <f t="shared" si="3"/>
        <v>55.26</v>
      </c>
      <c r="K5" s="76">
        <f t="shared" si="4"/>
        <v>54.02</v>
      </c>
    </row>
    <row r="6" spans="2:11" ht="24.75" customHeight="1">
      <c r="B6" s="56" t="s">
        <v>53</v>
      </c>
      <c r="C6" s="71">
        <v>20493</v>
      </c>
      <c r="D6" s="72">
        <v>19645</v>
      </c>
      <c r="E6" s="89">
        <f>SUM(C6:D6)</f>
        <v>40138</v>
      </c>
      <c r="F6" s="71">
        <v>8136</v>
      </c>
      <c r="G6" s="72">
        <v>8782</v>
      </c>
      <c r="H6" s="73">
        <f>SUM(F6:G6)</f>
        <v>16918</v>
      </c>
      <c r="I6" s="11">
        <f t="shared" si="2"/>
        <v>39.7</v>
      </c>
      <c r="J6" s="79">
        <f t="shared" si="3"/>
        <v>44.7</v>
      </c>
      <c r="K6" s="76">
        <f t="shared" si="4"/>
        <v>42.15</v>
      </c>
    </row>
    <row r="7" spans="2:11" ht="24.75" customHeight="1">
      <c r="B7" s="56" t="s">
        <v>54</v>
      </c>
      <c r="C7" s="71">
        <v>23064</v>
      </c>
      <c r="D7" s="72">
        <v>22460</v>
      </c>
      <c r="E7" s="89">
        <f t="shared" si="0"/>
        <v>45524</v>
      </c>
      <c r="F7" s="71">
        <v>7854</v>
      </c>
      <c r="G7" s="72">
        <v>8914</v>
      </c>
      <c r="H7" s="73">
        <f t="shared" si="1"/>
        <v>16768</v>
      </c>
      <c r="I7" s="11">
        <f t="shared" si="2"/>
        <v>34.05</v>
      </c>
      <c r="J7" s="79">
        <f t="shared" si="3"/>
        <v>39.69</v>
      </c>
      <c r="K7" s="76">
        <f t="shared" si="4"/>
        <v>36.83</v>
      </c>
    </row>
    <row r="8" spans="2:11" ht="24.75" customHeight="1">
      <c r="B8" s="56" t="s">
        <v>55</v>
      </c>
      <c r="C8" s="71">
        <v>25240</v>
      </c>
      <c r="D8" s="72">
        <v>24418</v>
      </c>
      <c r="E8" s="89">
        <f t="shared" si="0"/>
        <v>49658</v>
      </c>
      <c r="F8" s="71">
        <v>12678</v>
      </c>
      <c r="G8" s="72">
        <v>14346</v>
      </c>
      <c r="H8" s="73">
        <f t="shared" si="1"/>
        <v>27024</v>
      </c>
      <c r="I8" s="11">
        <f t="shared" si="2"/>
        <v>50.23</v>
      </c>
      <c r="J8" s="79">
        <f t="shared" si="3"/>
        <v>58.75</v>
      </c>
      <c r="K8" s="76">
        <f t="shared" si="4"/>
        <v>54.42</v>
      </c>
    </row>
    <row r="9" spans="2:11" ht="24.75" customHeight="1">
      <c r="B9" s="56" t="s">
        <v>56</v>
      </c>
      <c r="C9" s="71">
        <v>25823</v>
      </c>
      <c r="D9" s="72">
        <v>24950</v>
      </c>
      <c r="E9" s="89">
        <f t="shared" si="0"/>
        <v>50773</v>
      </c>
      <c r="F9" s="71">
        <v>10743</v>
      </c>
      <c r="G9" s="72">
        <v>12403</v>
      </c>
      <c r="H9" s="73">
        <f t="shared" si="1"/>
        <v>23146</v>
      </c>
      <c r="I9" s="11">
        <f t="shared" si="2"/>
        <v>41.6</v>
      </c>
      <c r="J9" s="79">
        <f t="shared" si="3"/>
        <v>49.71</v>
      </c>
      <c r="K9" s="76">
        <f t="shared" si="4"/>
        <v>45.59</v>
      </c>
    </row>
    <row r="10" spans="2:11" ht="24.75" customHeight="1">
      <c r="B10" s="56" t="s">
        <v>57</v>
      </c>
      <c r="C10" s="71">
        <v>25793</v>
      </c>
      <c r="D10" s="72">
        <v>25289</v>
      </c>
      <c r="E10" s="89">
        <f t="shared" si="0"/>
        <v>51082</v>
      </c>
      <c r="F10" s="71">
        <v>12760</v>
      </c>
      <c r="G10" s="72">
        <v>14212</v>
      </c>
      <c r="H10" s="73">
        <f t="shared" si="1"/>
        <v>26972</v>
      </c>
      <c r="I10" s="11">
        <f t="shared" si="2"/>
        <v>49.47</v>
      </c>
      <c r="J10" s="79">
        <f t="shared" si="3"/>
        <v>56.2</v>
      </c>
      <c r="K10" s="76">
        <f t="shared" si="4"/>
        <v>52.8</v>
      </c>
    </row>
    <row r="11" spans="2:11" ht="24.75" customHeight="1">
      <c r="B11" s="56" t="s">
        <v>58</v>
      </c>
      <c r="C11" s="71">
        <v>26585</v>
      </c>
      <c r="D11" s="72">
        <v>26174</v>
      </c>
      <c r="E11" s="89">
        <f t="shared" si="0"/>
        <v>52759</v>
      </c>
      <c r="F11" s="71">
        <v>11323</v>
      </c>
      <c r="G11" s="72">
        <v>12612</v>
      </c>
      <c r="H11" s="73">
        <f t="shared" si="1"/>
        <v>23935</v>
      </c>
      <c r="I11" s="11">
        <f t="shared" si="2"/>
        <v>42.59</v>
      </c>
      <c r="J11" s="79">
        <f t="shared" si="3"/>
        <v>48.19</v>
      </c>
      <c r="K11" s="76">
        <f t="shared" si="4"/>
        <v>45.37</v>
      </c>
    </row>
    <row r="12" spans="2:11" ht="24.75" customHeight="1">
      <c r="B12" s="56" t="s">
        <v>70</v>
      </c>
      <c r="C12" s="71">
        <v>27550</v>
      </c>
      <c r="D12" s="72">
        <v>27375</v>
      </c>
      <c r="E12" s="89">
        <f t="shared" si="0"/>
        <v>54925</v>
      </c>
      <c r="F12" s="71">
        <v>8885</v>
      </c>
      <c r="G12" s="72">
        <v>9494</v>
      </c>
      <c r="H12" s="73">
        <f t="shared" si="1"/>
        <v>18379</v>
      </c>
      <c r="I12" s="11">
        <f t="shared" si="2"/>
        <v>32.25</v>
      </c>
      <c r="J12" s="79">
        <f t="shared" si="3"/>
        <v>34.68</v>
      </c>
      <c r="K12" s="76">
        <f t="shared" si="4"/>
        <v>33.46</v>
      </c>
    </row>
    <row r="13" spans="2:11" ht="24.75" customHeight="1">
      <c r="B13" s="56" t="s">
        <v>83</v>
      </c>
      <c r="C13" s="71">
        <v>27954</v>
      </c>
      <c r="D13" s="72">
        <v>27889</v>
      </c>
      <c r="E13" s="89">
        <f t="shared" si="0"/>
        <v>55843</v>
      </c>
      <c r="F13" s="71">
        <v>8674</v>
      </c>
      <c r="G13" s="72">
        <v>9381</v>
      </c>
      <c r="H13" s="73">
        <f t="shared" si="1"/>
        <v>18055</v>
      </c>
      <c r="I13" s="11">
        <f t="shared" si="2"/>
        <v>31.03</v>
      </c>
      <c r="J13" s="79">
        <f t="shared" si="3"/>
        <v>33.64</v>
      </c>
      <c r="K13" s="76">
        <f t="shared" si="4"/>
        <v>32.33</v>
      </c>
    </row>
    <row r="14" spans="2:11" ht="24.75" customHeight="1">
      <c r="B14" s="43" t="s">
        <v>119</v>
      </c>
      <c r="C14" s="44" t="s">
        <v>26</v>
      </c>
      <c r="D14" s="45"/>
      <c r="E14" s="46"/>
      <c r="F14" s="47"/>
      <c r="G14" s="45"/>
      <c r="H14" s="48"/>
      <c r="I14" s="49"/>
      <c r="J14" s="50"/>
      <c r="K14" s="13"/>
    </row>
    <row r="16" ht="18.75" customHeight="1">
      <c r="B16" s="78" t="s">
        <v>69</v>
      </c>
    </row>
    <row r="17" spans="2:11" ht="22.5" customHeight="1">
      <c r="B17" s="145" t="s">
        <v>16</v>
      </c>
      <c r="C17" s="192" t="s">
        <v>17</v>
      </c>
      <c r="D17" s="192"/>
      <c r="E17" s="193"/>
      <c r="F17" s="192" t="s">
        <v>19</v>
      </c>
      <c r="G17" s="192"/>
      <c r="H17" s="192"/>
      <c r="I17" s="192" t="s">
        <v>18</v>
      </c>
      <c r="J17" s="192"/>
      <c r="K17" s="192"/>
    </row>
    <row r="18" spans="2:11" ht="22.5" customHeight="1">
      <c r="B18" s="145"/>
      <c r="C18" s="68" t="s">
        <v>1</v>
      </c>
      <c r="D18" s="69" t="s">
        <v>2</v>
      </c>
      <c r="E18" s="87" t="s">
        <v>14</v>
      </c>
      <c r="F18" s="68" t="s">
        <v>1</v>
      </c>
      <c r="G18" s="69" t="s">
        <v>2</v>
      </c>
      <c r="H18" s="70" t="s">
        <v>14</v>
      </c>
      <c r="I18" s="68" t="s">
        <v>1</v>
      </c>
      <c r="J18" s="69" t="s">
        <v>2</v>
      </c>
      <c r="K18" s="70" t="s">
        <v>66</v>
      </c>
    </row>
    <row r="19" spans="2:11" ht="24.75" customHeight="1">
      <c r="B19" s="56" t="s">
        <v>52</v>
      </c>
      <c r="C19" s="71">
        <v>18639</v>
      </c>
      <c r="D19" s="72">
        <v>17745</v>
      </c>
      <c r="E19" s="89">
        <f aca="true" t="shared" si="5" ref="E19:E27">SUM(C19:D19)</f>
        <v>36384</v>
      </c>
      <c r="F19" s="71">
        <v>9850</v>
      </c>
      <c r="G19" s="72">
        <v>9802</v>
      </c>
      <c r="H19" s="73">
        <f aca="true" t="shared" si="6" ref="H19:H27">SUM(F19:G19)</f>
        <v>19652</v>
      </c>
      <c r="I19" s="74">
        <f aca="true" t="shared" si="7" ref="I19:K22">ROUND(F19/C19*100,2)</f>
        <v>52.85</v>
      </c>
      <c r="J19" s="79">
        <f t="shared" si="7"/>
        <v>55.24</v>
      </c>
      <c r="K19" s="76">
        <f t="shared" si="7"/>
        <v>54.01</v>
      </c>
    </row>
    <row r="20" spans="2:11" ht="24.75" customHeight="1">
      <c r="B20" s="56" t="s">
        <v>59</v>
      </c>
      <c r="C20" s="71">
        <v>19091</v>
      </c>
      <c r="D20" s="72">
        <v>18279</v>
      </c>
      <c r="E20" s="89">
        <f t="shared" si="5"/>
        <v>37370</v>
      </c>
      <c r="F20" s="71">
        <v>12910</v>
      </c>
      <c r="G20" s="72">
        <v>13447</v>
      </c>
      <c r="H20" s="73">
        <f t="shared" si="6"/>
        <v>26357</v>
      </c>
      <c r="I20" s="74">
        <f t="shared" si="7"/>
        <v>67.62</v>
      </c>
      <c r="J20" s="79">
        <f t="shared" si="7"/>
        <v>73.57</v>
      </c>
      <c r="K20" s="76">
        <f t="shared" si="7"/>
        <v>70.53</v>
      </c>
    </row>
    <row r="21" spans="2:11" ht="24.75" customHeight="1">
      <c r="B21" s="56" t="s">
        <v>60</v>
      </c>
      <c r="C21" s="71">
        <v>20773</v>
      </c>
      <c r="D21" s="72">
        <v>20097</v>
      </c>
      <c r="E21" s="89">
        <f t="shared" si="5"/>
        <v>40870</v>
      </c>
      <c r="F21" s="71">
        <v>12526</v>
      </c>
      <c r="G21" s="72">
        <v>13686</v>
      </c>
      <c r="H21" s="73">
        <f t="shared" si="6"/>
        <v>26212</v>
      </c>
      <c r="I21" s="74">
        <f t="shared" si="7"/>
        <v>60.3</v>
      </c>
      <c r="J21" s="79">
        <f t="shared" si="7"/>
        <v>68.1</v>
      </c>
      <c r="K21" s="76">
        <f t="shared" si="7"/>
        <v>64.14</v>
      </c>
    </row>
    <row r="22" spans="2:11" ht="24.75" customHeight="1">
      <c r="B22" s="56" t="s">
        <v>61</v>
      </c>
      <c r="C22" s="71">
        <v>23951</v>
      </c>
      <c r="D22" s="72">
        <v>23264</v>
      </c>
      <c r="E22" s="89">
        <f t="shared" si="5"/>
        <v>47215</v>
      </c>
      <c r="F22" s="71">
        <v>10607</v>
      </c>
      <c r="G22" s="72">
        <v>11996</v>
      </c>
      <c r="H22" s="73">
        <f t="shared" si="6"/>
        <v>22603</v>
      </c>
      <c r="I22" s="74">
        <f t="shared" si="7"/>
        <v>44.29</v>
      </c>
      <c r="J22" s="79">
        <f t="shared" si="7"/>
        <v>51.56</v>
      </c>
      <c r="K22" s="76">
        <f t="shared" si="7"/>
        <v>47.87</v>
      </c>
    </row>
    <row r="23" spans="2:11" ht="24.75" customHeight="1">
      <c r="B23" s="56" t="s">
        <v>55</v>
      </c>
      <c r="C23" s="71">
        <v>25240</v>
      </c>
      <c r="D23" s="72">
        <v>24418</v>
      </c>
      <c r="E23" s="89">
        <f t="shared" si="5"/>
        <v>49658</v>
      </c>
      <c r="F23" s="71">
        <v>12665</v>
      </c>
      <c r="G23" s="72">
        <v>14337</v>
      </c>
      <c r="H23" s="73">
        <f t="shared" si="6"/>
        <v>27002</v>
      </c>
      <c r="I23" s="74">
        <f>ROUND(F23/C23*100,2)</f>
        <v>50.18</v>
      </c>
      <c r="J23" s="79">
        <v>58.71</v>
      </c>
      <c r="K23" s="76">
        <f>ROUND(H23/E23*100,2)</f>
        <v>54.38</v>
      </c>
    </row>
    <row r="24" spans="2:11" ht="24.75" customHeight="1">
      <c r="B24" s="56" t="s">
        <v>62</v>
      </c>
      <c r="C24" s="71">
        <v>25669</v>
      </c>
      <c r="D24" s="72">
        <v>24775</v>
      </c>
      <c r="E24" s="89">
        <f t="shared" si="5"/>
        <v>50444</v>
      </c>
      <c r="F24" s="71">
        <v>12516</v>
      </c>
      <c r="G24" s="72">
        <v>13683</v>
      </c>
      <c r="H24" s="73">
        <f t="shared" si="6"/>
        <v>26199</v>
      </c>
      <c r="I24" s="74">
        <f>ROUND(F24/C24*100,2)</f>
        <v>48.76</v>
      </c>
      <c r="J24" s="79">
        <f>ROUND(G24/D24*100,2)</f>
        <v>55.23</v>
      </c>
      <c r="K24" s="76">
        <f>ROUND(H24/E24*100,2)</f>
        <v>51.94</v>
      </c>
    </row>
    <row r="25" spans="2:11" ht="24.75" customHeight="1">
      <c r="B25" s="56" t="s">
        <v>63</v>
      </c>
      <c r="C25" s="71">
        <v>25761</v>
      </c>
      <c r="D25" s="72">
        <v>24966</v>
      </c>
      <c r="E25" s="89">
        <f t="shared" si="5"/>
        <v>50727</v>
      </c>
      <c r="F25" s="71">
        <v>13548</v>
      </c>
      <c r="G25" s="72">
        <v>14816</v>
      </c>
      <c r="H25" s="73">
        <f t="shared" si="6"/>
        <v>28364</v>
      </c>
      <c r="I25" s="74">
        <f>ROUND(F25/C25*100,2)</f>
        <v>52.59</v>
      </c>
      <c r="J25" s="79">
        <f>ROUND(G25/D25*100,2)</f>
        <v>59.34</v>
      </c>
      <c r="K25" s="76">
        <f>ROUND(H25/E25*100,2)</f>
        <v>55.91</v>
      </c>
    </row>
    <row r="26" spans="2:11" ht="24.75" customHeight="1">
      <c r="B26" s="56" t="s">
        <v>57</v>
      </c>
      <c r="C26" s="71">
        <v>25793</v>
      </c>
      <c r="D26" s="72">
        <v>25289</v>
      </c>
      <c r="E26" s="89">
        <f t="shared" si="5"/>
        <v>51082</v>
      </c>
      <c r="F26" s="71">
        <v>12748</v>
      </c>
      <c r="G26" s="72">
        <v>14202</v>
      </c>
      <c r="H26" s="73">
        <f t="shared" si="6"/>
        <v>26950</v>
      </c>
      <c r="I26" s="74">
        <f>ROUND(F26/C26*100,2)</f>
        <v>49.42</v>
      </c>
      <c r="J26" s="79">
        <f>ROUND(G26/D26*100,2)</f>
        <v>56.16</v>
      </c>
      <c r="K26" s="76">
        <f>ROUND(H26/E26*100,2)</f>
        <v>52.76</v>
      </c>
    </row>
    <row r="27" spans="2:11" ht="24.75" customHeight="1">
      <c r="B27" s="56" t="s">
        <v>64</v>
      </c>
      <c r="C27" s="71">
        <v>25791</v>
      </c>
      <c r="D27" s="72">
        <v>25472</v>
      </c>
      <c r="E27" s="89">
        <f t="shared" si="5"/>
        <v>51263</v>
      </c>
      <c r="F27" s="71">
        <v>12307</v>
      </c>
      <c r="G27" s="72">
        <v>13886</v>
      </c>
      <c r="H27" s="73">
        <f t="shared" si="6"/>
        <v>26193</v>
      </c>
      <c r="I27" s="74">
        <f>ROUND(F27/C27*100,2)</f>
        <v>47.72</v>
      </c>
      <c r="J27" s="79">
        <f>ROUND(G27/D27*100,2)</f>
        <v>54.51</v>
      </c>
      <c r="K27" s="76">
        <f>ROUND(H27/E27*100,2)</f>
        <v>51.1</v>
      </c>
    </row>
    <row r="28" spans="2:11" ht="24.75" customHeight="1">
      <c r="B28" s="56" t="s">
        <v>65</v>
      </c>
      <c r="C28" s="97" t="s">
        <v>26</v>
      </c>
      <c r="D28" s="72"/>
      <c r="E28" s="89"/>
      <c r="F28" s="71"/>
      <c r="G28" s="72"/>
      <c r="H28" s="73"/>
      <c r="I28" s="74"/>
      <c r="J28" s="79"/>
      <c r="K28" s="76"/>
    </row>
    <row r="29" spans="2:11" ht="24.75" customHeight="1">
      <c r="B29" s="56" t="s">
        <v>88</v>
      </c>
      <c r="C29" s="97">
        <v>27674</v>
      </c>
      <c r="D29" s="72">
        <v>27467</v>
      </c>
      <c r="E29" s="89">
        <v>55141</v>
      </c>
      <c r="F29" s="71">
        <v>12384</v>
      </c>
      <c r="G29" s="72">
        <v>13746</v>
      </c>
      <c r="H29" s="73">
        <v>26130</v>
      </c>
      <c r="I29" s="74">
        <f aca="true" t="shared" si="8" ref="I29:K31">ROUND(F29/C29*100,2)</f>
        <v>44.75</v>
      </c>
      <c r="J29" s="79">
        <f t="shared" si="8"/>
        <v>50.05</v>
      </c>
      <c r="K29" s="76">
        <f t="shared" si="8"/>
        <v>47.39</v>
      </c>
    </row>
    <row r="30" spans="2:11" ht="24.75" customHeight="1">
      <c r="B30" s="58" t="s">
        <v>89</v>
      </c>
      <c r="C30" s="97">
        <v>27974</v>
      </c>
      <c r="D30" s="72">
        <v>27958</v>
      </c>
      <c r="E30" s="89">
        <v>55932</v>
      </c>
      <c r="F30" s="71">
        <v>11906</v>
      </c>
      <c r="G30" s="72">
        <v>13181</v>
      </c>
      <c r="H30" s="73">
        <v>25087</v>
      </c>
      <c r="I30" s="74">
        <f t="shared" si="8"/>
        <v>42.56</v>
      </c>
      <c r="J30" s="79">
        <f t="shared" si="8"/>
        <v>47.15</v>
      </c>
      <c r="K30" s="76">
        <f t="shared" si="8"/>
        <v>44.85</v>
      </c>
    </row>
    <row r="31" spans="2:11" ht="24.75" customHeight="1">
      <c r="B31" s="43" t="s">
        <v>137</v>
      </c>
      <c r="C31" s="98">
        <v>28801</v>
      </c>
      <c r="D31" s="45">
        <v>28983</v>
      </c>
      <c r="E31" s="81">
        <f>SUM(C31:D31)</f>
        <v>57784</v>
      </c>
      <c r="F31" s="80">
        <v>11390</v>
      </c>
      <c r="G31" s="45">
        <v>12616</v>
      </c>
      <c r="H31" s="81">
        <f>SUM(F31:G31)</f>
        <v>24006</v>
      </c>
      <c r="I31" s="77">
        <f t="shared" si="8"/>
        <v>39.55</v>
      </c>
      <c r="J31" s="50">
        <f t="shared" si="8"/>
        <v>43.53</v>
      </c>
      <c r="K31" s="13">
        <f t="shared" si="8"/>
        <v>41.54</v>
      </c>
    </row>
    <row r="32" ht="15" customHeight="1">
      <c r="B32" s="51" t="s">
        <v>106</v>
      </c>
    </row>
    <row r="33" spans="2:11" ht="15" customHeight="1">
      <c r="B33" s="51" t="s">
        <v>108</v>
      </c>
      <c r="C33" s="78"/>
      <c r="D33" s="78"/>
      <c r="E33" s="78"/>
      <c r="F33" s="78"/>
      <c r="G33" s="78"/>
      <c r="H33" s="78"/>
      <c r="I33" s="78"/>
      <c r="J33" s="78"/>
      <c r="K33" s="78"/>
    </row>
    <row r="34" ht="15" customHeight="1">
      <c r="B34" s="51" t="s">
        <v>107</v>
      </c>
    </row>
  </sheetData>
  <sheetProtection/>
  <mergeCells count="8">
    <mergeCell ref="B17:B18"/>
    <mergeCell ref="C17:E17"/>
    <mergeCell ref="F17:H17"/>
    <mergeCell ref="I17:K17"/>
    <mergeCell ref="B2:B3"/>
    <mergeCell ref="C2:E2"/>
    <mergeCell ref="F2:H2"/>
    <mergeCell ref="I2:K2"/>
  </mergeCells>
  <printOptions/>
  <pageMargins left="0.7874015748031497" right="0.9055118110236221" top="0.7874015748031497" bottom="0.984251968503937" header="0.5118110236220472" footer="0.3937007874015748"/>
  <pageSetup horizontalDpi="600" verticalDpi="600" orientation="portrait" paperSize="9" r:id="rId1"/>
  <headerFooter alignWithMargins="0">
    <oddFooter>&amp;C&amp;"ＭＳ 明朝,標準"-&amp;A-</oddFooter>
  </headerFooter>
</worksheet>
</file>

<file path=xl/worksheets/sheet7.xml><?xml version="1.0" encoding="utf-8"?>
<worksheet xmlns="http://schemas.openxmlformats.org/spreadsheetml/2006/main" xmlns:r="http://schemas.openxmlformats.org/officeDocument/2006/relationships">
  <dimension ref="A1:BC28"/>
  <sheetViews>
    <sheetView zoomScale="70" zoomScaleNormal="70" zoomScalePageLayoutView="0" workbookViewId="0" topLeftCell="A1">
      <selection activeCell="F28" sqref="F28"/>
    </sheetView>
  </sheetViews>
  <sheetFormatPr defaultColWidth="2.50390625" defaultRowHeight="15" customHeight="1"/>
  <cols>
    <col min="1" max="10" width="2.50390625" style="1" customWidth="1"/>
    <col min="11" max="11" width="2.375" style="1" customWidth="1"/>
    <col min="12" max="23" width="2.50390625" style="1" customWidth="1"/>
    <col min="24" max="24" width="2.25390625" style="1" customWidth="1"/>
    <col min="25" max="36" width="2.50390625" style="1" customWidth="1"/>
    <col min="37" max="37" width="2.25390625" style="1" customWidth="1"/>
    <col min="38" max="49" width="2.50390625" style="1" customWidth="1"/>
    <col min="50" max="50" width="2.375" style="1" customWidth="1"/>
    <col min="51" max="16384" width="2.50390625" style="1" customWidth="1"/>
  </cols>
  <sheetData>
    <row r="1" spans="1:55" ht="18.75" customHeight="1">
      <c r="A1" s="196" t="str">
        <f ca="1">"-"&amp;RIGHT(CELL("filename",A1),LEN(CELL("filename",A1))-FIND("]",CELL("filename",A1)))&amp;"-"</f>
        <v>-96-</v>
      </c>
      <c r="B1" s="15"/>
      <c r="C1" s="195" t="s">
        <v>115</v>
      </c>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row>
    <row r="2" spans="1:55" ht="15" customHeight="1">
      <c r="A2" s="196"/>
      <c r="B2" s="15"/>
      <c r="C2" s="19"/>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8"/>
    </row>
    <row r="3" spans="1:55" ht="24" customHeight="1">
      <c r="A3" s="196"/>
      <c r="B3" s="15"/>
      <c r="C3" s="19"/>
      <c r="D3" s="25"/>
      <c r="E3" s="25"/>
      <c r="F3" s="25"/>
      <c r="G3" s="25"/>
      <c r="H3" s="25"/>
      <c r="I3" s="25"/>
      <c r="J3" s="25"/>
      <c r="K3" s="25"/>
      <c r="L3" s="26"/>
      <c r="M3" s="26"/>
      <c r="N3" s="26"/>
      <c r="O3" s="9"/>
      <c r="P3" s="9"/>
      <c r="Q3" s="25"/>
      <c r="R3" s="25"/>
      <c r="S3" s="25"/>
      <c r="T3" s="25"/>
      <c r="U3" s="25"/>
      <c r="V3" s="25"/>
      <c r="W3" s="25"/>
      <c r="X3" s="25"/>
      <c r="Y3" s="26"/>
      <c r="Z3" s="26"/>
      <c r="AA3" s="26"/>
      <c r="AB3" s="9"/>
      <c r="AC3" s="9"/>
      <c r="AD3" s="25"/>
      <c r="AE3" s="25"/>
      <c r="AF3" s="25"/>
      <c r="AG3" s="25"/>
      <c r="AH3" s="25"/>
      <c r="AI3" s="25"/>
      <c r="AJ3" s="25"/>
      <c r="AK3" s="25"/>
      <c r="AL3" s="26"/>
      <c r="AM3" s="26"/>
      <c r="AN3" s="26"/>
      <c r="AO3" s="9"/>
      <c r="AP3" s="9"/>
      <c r="AQ3" s="25"/>
      <c r="AR3" s="25"/>
      <c r="AS3" s="25"/>
      <c r="AT3" s="25"/>
      <c r="AU3" s="25"/>
      <c r="AV3" s="25"/>
      <c r="AW3" s="25"/>
      <c r="AX3" s="25"/>
      <c r="AY3" s="26"/>
      <c r="AZ3" s="26"/>
      <c r="BA3" s="26"/>
      <c r="BB3" s="9"/>
      <c r="BC3" s="9"/>
    </row>
    <row r="4" spans="1:55" ht="24" customHeight="1">
      <c r="A4" s="196"/>
      <c r="B4" s="15"/>
      <c r="C4" s="19"/>
      <c r="D4" s="25"/>
      <c r="E4" s="25"/>
      <c r="F4" s="25"/>
      <c r="G4" s="25"/>
      <c r="H4" s="25"/>
      <c r="I4" s="25"/>
      <c r="J4" s="25"/>
      <c r="K4" s="25"/>
      <c r="L4" s="26"/>
      <c r="M4" s="26"/>
      <c r="N4" s="26"/>
      <c r="O4" s="9"/>
      <c r="P4" s="9"/>
      <c r="Q4" s="25"/>
      <c r="R4" s="25"/>
      <c r="S4" s="25"/>
      <c r="T4" s="25"/>
      <c r="U4" s="25"/>
      <c r="V4" s="25"/>
      <c r="W4" s="25"/>
      <c r="X4" s="25"/>
      <c r="Y4" s="26"/>
      <c r="Z4" s="26"/>
      <c r="AA4" s="26"/>
      <c r="AB4" s="9"/>
      <c r="AC4" s="9"/>
      <c r="AD4" s="27"/>
      <c r="AE4" s="27"/>
      <c r="AF4" s="27"/>
      <c r="AG4" s="27"/>
      <c r="AH4" s="27"/>
      <c r="AI4" s="27"/>
      <c r="AJ4" s="27"/>
      <c r="AK4" s="27"/>
      <c r="AL4" s="26"/>
      <c r="AM4" s="26"/>
      <c r="AN4" s="26"/>
      <c r="AO4" s="9"/>
      <c r="AP4" s="9"/>
      <c r="AQ4" s="25"/>
      <c r="AR4" s="25"/>
      <c r="AS4" s="25"/>
      <c r="AT4" s="25"/>
      <c r="AU4" s="25"/>
      <c r="AV4" s="25"/>
      <c r="AW4" s="25"/>
      <c r="AX4" s="25"/>
      <c r="AY4" s="26"/>
      <c r="AZ4" s="26"/>
      <c r="BA4" s="26"/>
      <c r="BB4" s="9"/>
      <c r="BC4" s="9"/>
    </row>
    <row r="5" spans="1:55" ht="24" customHeight="1">
      <c r="A5" s="196"/>
      <c r="B5" s="15"/>
      <c r="C5" s="19"/>
      <c r="D5" s="25"/>
      <c r="E5" s="25"/>
      <c r="F5" s="25"/>
      <c r="G5" s="25"/>
      <c r="H5" s="25"/>
      <c r="I5" s="25"/>
      <c r="J5" s="25"/>
      <c r="K5" s="25"/>
      <c r="L5" s="26"/>
      <c r="M5" s="26"/>
      <c r="N5" s="26"/>
      <c r="O5" s="9"/>
      <c r="P5" s="9"/>
      <c r="Q5" s="25"/>
      <c r="R5" s="25"/>
      <c r="S5" s="25"/>
      <c r="T5" s="25"/>
      <c r="U5" s="25"/>
      <c r="V5" s="25"/>
      <c r="W5" s="25"/>
      <c r="X5" s="25"/>
      <c r="Y5" s="26"/>
      <c r="Z5" s="26"/>
      <c r="AA5" s="26"/>
      <c r="AB5" s="9"/>
      <c r="AC5" s="9"/>
      <c r="AD5" s="27"/>
      <c r="AE5" s="27"/>
      <c r="AF5" s="27"/>
      <c r="AG5" s="27"/>
      <c r="AH5" s="27"/>
      <c r="AI5" s="27"/>
      <c r="AJ5" s="27"/>
      <c r="AK5" s="27"/>
      <c r="AL5" s="26"/>
      <c r="AM5" s="26"/>
      <c r="AN5" s="26"/>
      <c r="AO5" s="9"/>
      <c r="AP5" s="9"/>
      <c r="AQ5" s="25"/>
      <c r="AR5" s="25"/>
      <c r="AS5" s="25"/>
      <c r="AT5" s="25"/>
      <c r="AU5" s="25"/>
      <c r="AV5" s="25"/>
      <c r="AW5" s="25"/>
      <c r="AX5" s="25"/>
      <c r="AY5" s="26"/>
      <c r="AZ5" s="26"/>
      <c r="BA5" s="26"/>
      <c r="BB5" s="9"/>
      <c r="BC5" s="9"/>
    </row>
    <row r="6" spans="1:55" ht="24" customHeight="1">
      <c r="A6" s="196"/>
      <c r="B6" s="15"/>
      <c r="C6" s="19"/>
      <c r="D6" s="25"/>
      <c r="E6" s="25"/>
      <c r="F6" s="25"/>
      <c r="G6" s="25"/>
      <c r="H6" s="25"/>
      <c r="I6" s="25"/>
      <c r="J6" s="25"/>
      <c r="K6" s="25"/>
      <c r="L6" s="26"/>
      <c r="M6" s="26"/>
      <c r="N6" s="26"/>
      <c r="O6" s="9"/>
      <c r="P6" s="9"/>
      <c r="Q6" s="27"/>
      <c r="R6" s="27"/>
      <c r="S6" s="27"/>
      <c r="T6" s="27"/>
      <c r="U6" s="27"/>
      <c r="V6" s="27"/>
      <c r="W6" s="27"/>
      <c r="X6" s="27"/>
      <c r="Y6" s="26"/>
      <c r="Z6" s="26"/>
      <c r="AA6" s="26"/>
      <c r="AB6" s="9"/>
      <c r="AC6" s="9"/>
      <c r="AD6" s="27"/>
      <c r="AE6" s="27"/>
      <c r="AF6" s="27"/>
      <c r="AG6" s="27"/>
      <c r="AH6" s="27"/>
      <c r="AI6" s="27"/>
      <c r="AJ6" s="27"/>
      <c r="AK6" s="27"/>
      <c r="AL6" s="26"/>
      <c r="AM6" s="26"/>
      <c r="AN6" s="26"/>
      <c r="AO6" s="9"/>
      <c r="AP6" s="9"/>
      <c r="AQ6" s="25"/>
      <c r="AR6" s="25"/>
      <c r="AS6" s="25"/>
      <c r="AT6" s="25"/>
      <c r="AU6" s="25"/>
      <c r="AV6" s="25"/>
      <c r="AW6" s="25"/>
      <c r="AX6" s="25"/>
      <c r="AY6" s="26"/>
      <c r="AZ6" s="26"/>
      <c r="BA6" s="26"/>
      <c r="BB6" s="28"/>
      <c r="BC6" s="28"/>
    </row>
    <row r="7" spans="1:55" ht="24" customHeight="1">
      <c r="A7" s="196"/>
      <c r="B7" s="15"/>
      <c r="C7" s="19"/>
      <c r="D7" s="29"/>
      <c r="E7" s="27"/>
      <c r="F7" s="27"/>
      <c r="G7" s="27"/>
      <c r="H7" s="27"/>
      <c r="I7" s="27"/>
      <c r="J7" s="27"/>
      <c r="K7" s="27"/>
      <c r="L7" s="26"/>
      <c r="M7" s="26"/>
      <c r="N7" s="26"/>
      <c r="O7" s="9"/>
      <c r="P7" s="9"/>
      <c r="Q7" s="29"/>
      <c r="R7" s="27"/>
      <c r="S7" s="27"/>
      <c r="T7" s="27"/>
      <c r="U7" s="27"/>
      <c r="V7" s="27"/>
      <c r="W7" s="27"/>
      <c r="X7" s="27"/>
      <c r="Y7" s="26"/>
      <c r="Z7" s="26"/>
      <c r="AA7" s="26"/>
      <c r="AB7" s="9"/>
      <c r="AC7" s="9"/>
      <c r="AD7" s="29"/>
      <c r="AE7" s="27"/>
      <c r="AF7" s="27"/>
      <c r="AG7" s="27"/>
      <c r="AH7" s="27"/>
      <c r="AI7" s="27"/>
      <c r="AJ7" s="27"/>
      <c r="AK7" s="27"/>
      <c r="AL7" s="26"/>
      <c r="AM7" s="26"/>
      <c r="AN7" s="26"/>
      <c r="AO7" s="9"/>
      <c r="AP7" s="9"/>
      <c r="AQ7" s="30"/>
      <c r="AR7" s="25"/>
      <c r="AS7" s="25"/>
      <c r="AT7" s="25"/>
      <c r="AU7" s="25"/>
      <c r="AV7" s="25"/>
      <c r="AW7" s="25"/>
      <c r="AX7" s="25"/>
      <c r="AY7" s="26"/>
      <c r="AZ7" s="26"/>
      <c r="BA7" s="26"/>
      <c r="BB7" s="28"/>
      <c r="BC7" s="28"/>
    </row>
    <row r="8" spans="1:55" ht="24" customHeight="1">
      <c r="A8" s="196"/>
      <c r="B8" s="15"/>
      <c r="C8" s="19"/>
      <c r="D8" s="27"/>
      <c r="E8" s="27"/>
      <c r="F8" s="27"/>
      <c r="G8" s="27"/>
      <c r="H8" s="27"/>
      <c r="I8" s="27"/>
      <c r="J8" s="27"/>
      <c r="K8" s="27"/>
      <c r="L8" s="26"/>
      <c r="M8" s="26"/>
      <c r="N8" s="26"/>
      <c r="O8" s="9"/>
      <c r="P8" s="9"/>
      <c r="Q8" s="27"/>
      <c r="R8" s="27"/>
      <c r="S8" s="27"/>
      <c r="T8" s="27"/>
      <c r="U8" s="27"/>
      <c r="V8" s="27"/>
      <c r="W8" s="27"/>
      <c r="X8" s="27"/>
      <c r="Y8" s="26"/>
      <c r="Z8" s="26"/>
      <c r="AA8" s="26"/>
      <c r="AB8" s="9"/>
      <c r="AC8" s="9"/>
      <c r="AD8" s="27"/>
      <c r="AE8" s="27"/>
      <c r="AF8" s="27"/>
      <c r="AG8" s="27"/>
      <c r="AH8" s="27"/>
      <c r="AI8" s="27"/>
      <c r="AJ8" s="27"/>
      <c r="AK8" s="27"/>
      <c r="AL8" s="26"/>
      <c r="AM8" s="26"/>
      <c r="AN8" s="26"/>
      <c r="AO8" s="9"/>
      <c r="AP8" s="9"/>
      <c r="AQ8" s="25"/>
      <c r="AR8" s="25"/>
      <c r="AS8" s="25"/>
      <c r="AT8" s="25"/>
      <c r="AU8" s="25"/>
      <c r="AV8" s="25"/>
      <c r="AW8" s="25"/>
      <c r="AX8" s="25"/>
      <c r="AY8" s="26"/>
      <c r="AZ8" s="26"/>
      <c r="BA8" s="26"/>
      <c r="BB8" s="9"/>
      <c r="BC8" s="9"/>
    </row>
    <row r="9" spans="1:55" ht="24" customHeight="1">
      <c r="A9" s="196"/>
      <c r="B9" s="15"/>
      <c r="C9" s="19"/>
      <c r="D9" s="27"/>
      <c r="E9" s="27"/>
      <c r="F9" s="27"/>
      <c r="G9" s="27"/>
      <c r="H9" s="27"/>
      <c r="I9" s="27"/>
      <c r="J9" s="27"/>
      <c r="K9" s="27"/>
      <c r="L9" s="26"/>
      <c r="M9" s="26"/>
      <c r="N9" s="26"/>
      <c r="O9" s="9"/>
      <c r="P9" s="9"/>
      <c r="Q9" s="25"/>
      <c r="R9" s="25"/>
      <c r="S9" s="25"/>
      <c r="T9" s="25"/>
      <c r="U9" s="25"/>
      <c r="V9" s="25"/>
      <c r="W9" s="25"/>
      <c r="X9" s="25"/>
      <c r="Y9" s="26"/>
      <c r="Z9" s="26"/>
      <c r="AA9" s="26"/>
      <c r="AB9" s="9"/>
      <c r="AC9" s="9"/>
      <c r="AD9" s="29"/>
      <c r="AE9" s="27"/>
      <c r="AF9" s="27"/>
      <c r="AG9" s="27"/>
      <c r="AH9" s="27"/>
      <c r="AI9" s="27"/>
      <c r="AJ9" s="27"/>
      <c r="AK9" s="27"/>
      <c r="AL9" s="26"/>
      <c r="AM9" s="26"/>
      <c r="AN9" s="26"/>
      <c r="AO9" s="9"/>
      <c r="AP9" s="9"/>
      <c r="AQ9" s="25"/>
      <c r="AR9" s="25"/>
      <c r="AS9" s="25"/>
      <c r="AT9" s="25"/>
      <c r="AU9" s="25"/>
      <c r="AV9" s="25"/>
      <c r="AW9" s="25"/>
      <c r="AX9" s="25"/>
      <c r="AY9" s="26"/>
      <c r="AZ9" s="26"/>
      <c r="BA9" s="26"/>
      <c r="BB9" s="9"/>
      <c r="BC9" s="9"/>
    </row>
    <row r="10" spans="1:55" ht="15" customHeight="1">
      <c r="A10" s="196"/>
      <c r="B10" s="15"/>
      <c r="C10" s="19"/>
      <c r="D10" s="14"/>
      <c r="E10" s="14"/>
      <c r="F10" s="16"/>
      <c r="G10" s="16"/>
      <c r="H10" s="16"/>
      <c r="I10" s="16"/>
      <c r="J10" s="16"/>
      <c r="K10" s="16"/>
      <c r="L10" s="14"/>
      <c r="M10" s="14"/>
      <c r="N10" s="14"/>
      <c r="O10" s="14"/>
      <c r="P10" s="14"/>
      <c r="Q10" s="17"/>
      <c r="R10" s="17"/>
      <c r="S10" s="16"/>
      <c r="T10" s="16"/>
      <c r="U10" s="16"/>
      <c r="V10" s="16"/>
      <c r="W10" s="16"/>
      <c r="X10" s="16"/>
      <c r="Y10" s="16"/>
      <c r="Z10" s="16"/>
      <c r="AA10" s="16"/>
      <c r="AB10" s="16"/>
      <c r="AC10" s="16"/>
      <c r="AD10" s="17"/>
      <c r="AE10" s="17"/>
      <c r="AF10" s="14"/>
      <c r="AG10" s="14"/>
      <c r="AH10" s="14"/>
      <c r="AI10" s="14"/>
      <c r="AJ10" s="14"/>
      <c r="AK10" s="14"/>
      <c r="AL10" s="14"/>
      <c r="AM10" s="14"/>
      <c r="AN10" s="14"/>
      <c r="AO10" s="14"/>
      <c r="AP10" s="14"/>
      <c r="AQ10" s="16"/>
      <c r="AR10" s="18"/>
      <c r="AS10" s="18"/>
      <c r="AT10" s="18"/>
      <c r="AU10" s="18"/>
      <c r="AV10" s="18"/>
      <c r="AW10" s="14"/>
      <c r="AX10" s="14"/>
      <c r="AY10" s="14"/>
      <c r="AZ10" s="14"/>
      <c r="BA10" s="14"/>
      <c r="BB10" s="14"/>
      <c r="BC10" s="14"/>
    </row>
    <row r="11" spans="1:55" ht="18.75" customHeight="1">
      <c r="A11" s="196"/>
      <c r="B11" s="15"/>
      <c r="C11" s="20"/>
      <c r="D11" s="5"/>
      <c r="E11" s="5"/>
      <c r="F11" s="5"/>
      <c r="G11" s="5"/>
      <c r="H11" s="5"/>
      <c r="I11" s="5"/>
      <c r="J11" s="5"/>
      <c r="K11" s="5"/>
      <c r="L11" s="5"/>
      <c r="M11" s="5"/>
      <c r="N11" s="5"/>
      <c r="O11" s="5"/>
      <c r="P11" s="14"/>
      <c r="Q11" s="17"/>
      <c r="R11" s="17"/>
      <c r="S11" s="16"/>
      <c r="T11" s="16"/>
      <c r="U11" s="16"/>
      <c r="V11" s="16"/>
      <c r="W11" s="16"/>
      <c r="X11" s="16"/>
      <c r="Y11" s="16"/>
      <c r="Z11" s="16"/>
      <c r="AA11" s="16"/>
      <c r="AB11" s="16"/>
      <c r="AC11" s="16"/>
      <c r="AD11" s="17"/>
      <c r="AE11" s="17"/>
      <c r="AF11" s="14"/>
      <c r="AG11" s="14"/>
      <c r="AH11" s="14"/>
      <c r="AI11" s="14"/>
      <c r="AJ11" s="14"/>
      <c r="AK11" s="14"/>
      <c r="AL11" s="14"/>
      <c r="AM11" s="14"/>
      <c r="AN11" s="14"/>
      <c r="AO11" s="14"/>
      <c r="AP11" s="14"/>
      <c r="AQ11" s="16"/>
      <c r="AR11" s="18"/>
      <c r="AS11" s="18"/>
      <c r="AT11" s="18"/>
      <c r="AU11" s="18"/>
      <c r="AV11" s="18"/>
      <c r="AW11" s="14"/>
      <c r="AX11" s="14"/>
      <c r="AY11" s="14"/>
      <c r="AZ11" s="14"/>
      <c r="BA11" s="14"/>
      <c r="BB11" s="14"/>
      <c r="BC11" s="14"/>
    </row>
    <row r="12" spans="1:55" ht="15" customHeight="1">
      <c r="A12" s="196"/>
      <c r="B12" s="15"/>
      <c r="C12" s="19"/>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21"/>
    </row>
    <row r="13" spans="1:55" ht="17.25" customHeight="1">
      <c r="A13" s="196"/>
      <c r="B13" s="15"/>
      <c r="C13" s="19"/>
      <c r="D13" s="9"/>
      <c r="E13" s="9"/>
      <c r="F13" s="9"/>
      <c r="G13" s="9"/>
      <c r="H13" s="9"/>
      <c r="I13" s="9"/>
      <c r="J13" s="9"/>
      <c r="K13" s="9"/>
      <c r="L13" s="9"/>
      <c r="M13" s="9"/>
      <c r="N13" s="9"/>
      <c r="O13" s="9"/>
      <c r="P13" s="9"/>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row>
    <row r="14" spans="1:55" ht="17.25" customHeight="1">
      <c r="A14" s="196"/>
      <c r="B14" s="15"/>
      <c r="C14" s="19"/>
      <c r="D14" s="31"/>
      <c r="E14" s="31"/>
      <c r="F14" s="31"/>
      <c r="G14" s="31"/>
      <c r="H14" s="31"/>
      <c r="I14" s="31"/>
      <c r="J14" s="31"/>
      <c r="K14" s="31"/>
      <c r="L14" s="31"/>
      <c r="M14" s="31"/>
      <c r="N14" s="31"/>
      <c r="O14" s="31"/>
      <c r="P14" s="31"/>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row>
    <row r="15" spans="1:55" ht="17.25" customHeight="1">
      <c r="A15" s="196"/>
      <c r="B15" s="15"/>
      <c r="C15" s="19"/>
      <c r="D15" s="31"/>
      <c r="E15" s="31"/>
      <c r="F15" s="31"/>
      <c r="G15" s="31"/>
      <c r="H15" s="31"/>
      <c r="I15" s="31"/>
      <c r="J15" s="31"/>
      <c r="K15" s="31"/>
      <c r="L15" s="31"/>
      <c r="M15" s="31"/>
      <c r="N15" s="31"/>
      <c r="O15" s="31"/>
      <c r="P15" s="31"/>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row>
    <row r="16" spans="1:55" ht="15" customHeight="1">
      <c r="A16" s="196"/>
      <c r="B16" s="15"/>
      <c r="C16" s="19"/>
      <c r="D16" s="6"/>
      <c r="E16" s="7"/>
      <c r="F16" s="5"/>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row>
    <row r="17" spans="1:55" ht="15" customHeight="1">
      <c r="A17" s="196"/>
      <c r="B17" s="15"/>
      <c r="C17" s="19"/>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row>
    <row r="18" spans="1:55" ht="18.75" customHeight="1">
      <c r="A18" s="196"/>
      <c r="B18" s="15"/>
      <c r="C18" s="22"/>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row>
    <row r="19" spans="1:55" ht="15" customHeight="1">
      <c r="A19" s="196"/>
      <c r="B19" s="15"/>
      <c r="C19" s="19"/>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23"/>
      <c r="AH19" s="7"/>
      <c r="AI19" s="7"/>
      <c r="AJ19" s="7"/>
      <c r="AK19" s="7"/>
      <c r="AL19" s="7"/>
      <c r="AM19" s="7"/>
      <c r="AN19" s="7"/>
      <c r="AO19" s="7"/>
      <c r="AP19" s="7"/>
      <c r="AQ19" s="7"/>
      <c r="AR19" s="7"/>
      <c r="AS19" s="7"/>
      <c r="AT19" s="7"/>
      <c r="AU19" s="7"/>
      <c r="AV19" s="7"/>
      <c r="AW19" s="7"/>
      <c r="AX19" s="7"/>
      <c r="AY19" s="7"/>
      <c r="AZ19" s="7"/>
      <c r="BA19" s="7"/>
      <c r="BB19" s="7"/>
      <c r="BC19" s="21"/>
    </row>
    <row r="20" spans="1:55" ht="19.5" customHeight="1">
      <c r="A20" s="196"/>
      <c r="B20" s="15"/>
      <c r="C20" s="19"/>
      <c r="D20" s="9"/>
      <c r="E20" s="9"/>
      <c r="F20" s="9"/>
      <c r="G20" s="9"/>
      <c r="H20" s="9"/>
      <c r="I20" s="9"/>
      <c r="J20" s="9"/>
      <c r="K20" s="9"/>
      <c r="L20" s="9"/>
      <c r="M20" s="9"/>
      <c r="N20" s="9"/>
      <c r="O20" s="9"/>
      <c r="P20" s="9"/>
      <c r="Q20" s="9"/>
      <c r="R20" s="9"/>
      <c r="S20" s="9"/>
      <c r="T20" s="9"/>
      <c r="U20" s="9"/>
      <c r="V20" s="9"/>
      <c r="W20" s="33"/>
      <c r="X20" s="9"/>
      <c r="Y20" s="9"/>
      <c r="Z20" s="9"/>
      <c r="AA20" s="9"/>
      <c r="AB20" s="9"/>
      <c r="AC20" s="9"/>
      <c r="AD20" s="9"/>
      <c r="AE20" s="9"/>
      <c r="AF20" s="9"/>
      <c r="AG20" s="9"/>
      <c r="AH20" s="33"/>
      <c r="AI20" s="9"/>
      <c r="AJ20" s="9"/>
      <c r="AK20" s="9"/>
      <c r="AL20" s="9"/>
      <c r="AM20" s="9"/>
      <c r="AN20" s="9"/>
      <c r="AO20" s="9"/>
      <c r="AP20" s="9"/>
      <c r="AQ20" s="9"/>
      <c r="AR20" s="9"/>
      <c r="AS20" s="9"/>
      <c r="AT20" s="9"/>
      <c r="AU20" s="9"/>
      <c r="AV20" s="9"/>
      <c r="AW20" s="9"/>
      <c r="AX20" s="9"/>
      <c r="AY20" s="9"/>
      <c r="AZ20" s="9"/>
      <c r="BA20" s="9"/>
      <c r="BB20" s="9"/>
      <c r="BC20" s="9"/>
    </row>
    <row r="21" spans="1:55" ht="19.5" customHeight="1">
      <c r="A21" s="196"/>
      <c r="B21" s="15"/>
      <c r="C21" s="1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row>
    <row r="22" spans="1:55" ht="17.25" customHeight="1">
      <c r="A22" s="196"/>
      <c r="B22" s="15"/>
      <c r="C22" s="19"/>
      <c r="D22" s="34"/>
      <c r="E22" s="34"/>
      <c r="F22" s="34"/>
      <c r="G22" s="35"/>
      <c r="H22" s="35"/>
      <c r="I22" s="34"/>
      <c r="J22" s="34"/>
      <c r="K22" s="36"/>
      <c r="L22" s="36"/>
      <c r="M22" s="36"/>
      <c r="N22" s="36"/>
      <c r="O22" s="36"/>
      <c r="P22" s="36"/>
      <c r="Q22" s="36"/>
      <c r="R22" s="36"/>
      <c r="S22" s="36"/>
      <c r="T22" s="36"/>
      <c r="U22" s="36"/>
      <c r="V22" s="36"/>
      <c r="W22" s="37"/>
      <c r="X22" s="36"/>
      <c r="Y22" s="36"/>
      <c r="Z22" s="36"/>
      <c r="AA22" s="38"/>
      <c r="AB22" s="38"/>
      <c r="AC22" s="38"/>
      <c r="AD22" s="38"/>
      <c r="AE22" s="36"/>
      <c r="AF22" s="36"/>
      <c r="AG22" s="36"/>
      <c r="AH22" s="37"/>
      <c r="AI22" s="36"/>
      <c r="AJ22" s="36"/>
      <c r="AK22" s="38"/>
      <c r="AL22" s="38"/>
      <c r="AM22" s="38"/>
      <c r="AN22" s="38"/>
      <c r="AO22" s="39"/>
      <c r="AP22" s="39"/>
      <c r="AQ22" s="39"/>
      <c r="AR22" s="39"/>
      <c r="AS22" s="39"/>
      <c r="AT22" s="39"/>
      <c r="AU22" s="36"/>
      <c r="AV22" s="36"/>
      <c r="AW22" s="36"/>
      <c r="AX22" s="36"/>
      <c r="AY22" s="36"/>
      <c r="AZ22" s="36"/>
      <c r="BA22" s="36"/>
      <c r="BB22" s="36"/>
      <c r="BC22" s="36"/>
    </row>
    <row r="23" spans="1:55" ht="17.25" customHeight="1">
      <c r="A23" s="196"/>
      <c r="B23" s="15"/>
      <c r="C23" s="19"/>
      <c r="D23" s="35"/>
      <c r="E23" s="35"/>
      <c r="F23" s="35"/>
      <c r="G23" s="35"/>
      <c r="H23" s="35"/>
      <c r="I23" s="35"/>
      <c r="J23" s="35"/>
      <c r="K23" s="36"/>
      <c r="L23" s="36"/>
      <c r="M23" s="36"/>
      <c r="N23" s="36"/>
      <c r="O23" s="36"/>
      <c r="P23" s="36"/>
      <c r="Q23" s="36"/>
      <c r="R23" s="36"/>
      <c r="S23" s="36"/>
      <c r="T23" s="36"/>
      <c r="U23" s="36"/>
      <c r="V23" s="36"/>
      <c r="W23" s="37"/>
      <c r="X23" s="36"/>
      <c r="Y23" s="36"/>
      <c r="Z23" s="36"/>
      <c r="AA23" s="38"/>
      <c r="AB23" s="38"/>
      <c r="AC23" s="38"/>
      <c r="AD23" s="38"/>
      <c r="AE23" s="36"/>
      <c r="AF23" s="36"/>
      <c r="AG23" s="36"/>
      <c r="AH23" s="37"/>
      <c r="AI23" s="36"/>
      <c r="AJ23" s="36"/>
      <c r="AK23" s="38"/>
      <c r="AL23" s="38"/>
      <c r="AM23" s="38"/>
      <c r="AN23" s="38"/>
      <c r="AO23" s="39"/>
      <c r="AP23" s="39"/>
      <c r="AQ23" s="39"/>
      <c r="AR23" s="39"/>
      <c r="AS23" s="39"/>
      <c r="AT23" s="39"/>
      <c r="AU23" s="36"/>
      <c r="AV23" s="36"/>
      <c r="AW23" s="36"/>
      <c r="AX23" s="36"/>
      <c r="AY23" s="36"/>
      <c r="AZ23" s="36"/>
      <c r="BA23" s="36"/>
      <c r="BB23" s="36"/>
      <c r="BC23" s="36"/>
    </row>
    <row r="24" spans="1:55" ht="17.25" customHeight="1">
      <c r="A24" s="196"/>
      <c r="B24" s="15"/>
      <c r="C24" s="19"/>
      <c r="D24" s="35"/>
      <c r="E24" s="35"/>
      <c r="F24" s="35"/>
      <c r="G24" s="35"/>
      <c r="H24" s="35"/>
      <c r="I24" s="35"/>
      <c r="J24" s="35"/>
      <c r="K24" s="36"/>
      <c r="L24" s="36"/>
      <c r="M24" s="36"/>
      <c r="N24" s="36"/>
      <c r="O24" s="36"/>
      <c r="P24" s="36"/>
      <c r="Q24" s="36"/>
      <c r="R24" s="36"/>
      <c r="S24" s="36"/>
      <c r="T24" s="36"/>
      <c r="U24" s="36"/>
      <c r="V24" s="36"/>
      <c r="W24" s="37"/>
      <c r="X24" s="36"/>
      <c r="Y24" s="36"/>
      <c r="Z24" s="36"/>
      <c r="AA24" s="38"/>
      <c r="AB24" s="38"/>
      <c r="AC24" s="38"/>
      <c r="AD24" s="38"/>
      <c r="AE24" s="36"/>
      <c r="AF24" s="36"/>
      <c r="AG24" s="36"/>
      <c r="AH24" s="37"/>
      <c r="AI24" s="36"/>
      <c r="AJ24" s="36"/>
      <c r="AK24" s="38"/>
      <c r="AL24" s="38"/>
      <c r="AM24" s="38"/>
      <c r="AN24" s="38"/>
      <c r="AO24" s="39"/>
      <c r="AP24" s="39"/>
      <c r="AQ24" s="39"/>
      <c r="AR24" s="39"/>
      <c r="AS24" s="39"/>
      <c r="AT24" s="39"/>
      <c r="AU24" s="36"/>
      <c r="AV24" s="36"/>
      <c r="AW24" s="36"/>
      <c r="AX24" s="36"/>
      <c r="AY24" s="36"/>
      <c r="AZ24" s="36"/>
      <c r="BA24" s="36"/>
      <c r="BB24" s="36"/>
      <c r="BC24" s="36"/>
    </row>
    <row r="25" spans="1:55" ht="17.25" customHeight="1">
      <c r="A25" s="196"/>
      <c r="B25" s="15"/>
      <c r="C25" s="19"/>
      <c r="D25" s="35"/>
      <c r="E25" s="35"/>
      <c r="F25" s="35"/>
      <c r="G25" s="35"/>
      <c r="H25" s="35"/>
      <c r="I25" s="35"/>
      <c r="J25" s="35"/>
      <c r="K25" s="36"/>
      <c r="L25" s="36"/>
      <c r="M25" s="36"/>
      <c r="N25" s="36"/>
      <c r="O25" s="36"/>
      <c r="P25" s="36"/>
      <c r="Q25" s="36"/>
      <c r="R25" s="36"/>
      <c r="S25" s="36"/>
      <c r="T25" s="36"/>
      <c r="U25" s="36"/>
      <c r="V25" s="36"/>
      <c r="W25" s="37"/>
      <c r="X25" s="36"/>
      <c r="Y25" s="36"/>
      <c r="Z25" s="36"/>
      <c r="AA25" s="38"/>
      <c r="AB25" s="38"/>
      <c r="AC25" s="38"/>
      <c r="AD25" s="38"/>
      <c r="AE25" s="36"/>
      <c r="AF25" s="36"/>
      <c r="AG25" s="36"/>
      <c r="AH25" s="37"/>
      <c r="AI25" s="36"/>
      <c r="AJ25" s="36"/>
      <c r="AK25" s="38"/>
      <c r="AL25" s="38"/>
      <c r="AM25" s="38"/>
      <c r="AN25" s="38"/>
      <c r="AO25" s="39"/>
      <c r="AP25" s="39"/>
      <c r="AQ25" s="39"/>
      <c r="AR25" s="39"/>
      <c r="AS25" s="39"/>
      <c r="AT25" s="39"/>
      <c r="AU25" s="36"/>
      <c r="AV25" s="36"/>
      <c r="AW25" s="36"/>
      <c r="AX25" s="36"/>
      <c r="AY25" s="36"/>
      <c r="AZ25" s="36"/>
      <c r="BA25" s="36"/>
      <c r="BB25" s="36"/>
      <c r="BC25" s="36"/>
    </row>
    <row r="26" spans="1:55" ht="17.25" customHeight="1">
      <c r="A26" s="196"/>
      <c r="B26" s="15"/>
      <c r="C26" s="19"/>
      <c r="D26" s="35"/>
      <c r="E26" s="35" t="s">
        <v>138</v>
      </c>
      <c r="F26" s="35" t="s">
        <v>139</v>
      </c>
      <c r="G26" s="40"/>
      <c r="H26" s="40"/>
      <c r="I26" s="35"/>
      <c r="J26" s="35"/>
      <c r="K26" s="31"/>
      <c r="L26" s="31"/>
      <c r="M26" s="31"/>
      <c r="N26" s="31"/>
      <c r="O26" s="31"/>
      <c r="P26" s="31"/>
      <c r="Q26" s="31"/>
      <c r="R26" s="31"/>
      <c r="S26" s="31"/>
      <c r="T26" s="31"/>
      <c r="U26" s="31"/>
      <c r="V26" s="31"/>
      <c r="W26" s="41"/>
      <c r="X26" s="31"/>
      <c r="Y26" s="31"/>
      <c r="Z26" s="31"/>
      <c r="AA26" s="42"/>
      <c r="AB26" s="42"/>
      <c r="AC26" s="42"/>
      <c r="AD26" s="42"/>
      <c r="AE26" s="31"/>
      <c r="AF26" s="31"/>
      <c r="AG26" s="31"/>
      <c r="AH26" s="41"/>
      <c r="AI26" s="31"/>
      <c r="AJ26" s="31"/>
      <c r="AK26" s="42"/>
      <c r="AL26" s="42"/>
      <c r="AM26" s="42"/>
      <c r="AN26" s="42"/>
      <c r="AO26" s="32"/>
      <c r="AP26" s="32"/>
      <c r="AQ26" s="32"/>
      <c r="AR26" s="32"/>
      <c r="AS26" s="32"/>
      <c r="AT26" s="32"/>
      <c r="AU26" s="31"/>
      <c r="AV26" s="31"/>
      <c r="AW26" s="31"/>
      <c r="AX26" s="31"/>
      <c r="AY26" s="31"/>
      <c r="AZ26" s="31"/>
      <c r="BA26" s="31"/>
      <c r="BB26" s="31"/>
      <c r="BC26" s="31"/>
    </row>
    <row r="27" spans="1:55" ht="15" customHeight="1">
      <c r="A27" s="196"/>
      <c r="B27" s="15"/>
      <c r="C27" s="19"/>
      <c r="D27" s="24"/>
      <c r="E27" s="7"/>
      <c r="F27" s="7" t="s">
        <v>140</v>
      </c>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5"/>
      <c r="AN27" s="5"/>
      <c r="AO27" s="5"/>
      <c r="AP27" s="5"/>
      <c r="AQ27" s="5"/>
      <c r="AR27" s="5"/>
      <c r="AS27" s="5"/>
      <c r="AT27" s="5"/>
      <c r="AU27" s="5"/>
      <c r="AV27" s="5"/>
      <c r="AW27" s="7"/>
      <c r="AX27" s="7"/>
      <c r="AY27" s="7"/>
      <c r="AZ27" s="7"/>
      <c r="BA27" s="7"/>
      <c r="BB27" s="7"/>
      <c r="BC27" s="7"/>
    </row>
    <row r="28" spans="1:55" ht="15" customHeight="1">
      <c r="A28" s="196"/>
      <c r="B28" s="15"/>
      <c r="C28" s="19"/>
      <c r="D28" s="24"/>
      <c r="E28" s="7"/>
      <c r="F28" s="7" t="s">
        <v>141</v>
      </c>
      <c r="G28" s="7"/>
      <c r="H28" s="7"/>
      <c r="I28" s="7"/>
      <c r="J28" s="7"/>
      <c r="K28" s="7"/>
      <c r="L28" s="7"/>
      <c r="M28" s="7"/>
      <c r="N28" s="7"/>
      <c r="O28" s="7"/>
      <c r="P28" s="7"/>
      <c r="Q28" s="7"/>
      <c r="R28" s="7"/>
      <c r="S28" s="7"/>
      <c r="T28" s="5"/>
      <c r="U28" s="5"/>
      <c r="V28" s="5"/>
      <c r="W28" s="5"/>
      <c r="X28" s="5"/>
      <c r="Y28" s="5"/>
      <c r="Z28" s="5"/>
      <c r="AA28" s="5"/>
      <c r="AB28" s="5"/>
      <c r="AC28" s="5"/>
      <c r="AD28" s="5"/>
      <c r="AE28" s="5"/>
      <c r="AF28" s="7"/>
      <c r="AG28" s="7"/>
      <c r="AH28" s="7"/>
      <c r="AI28" s="7"/>
      <c r="AJ28" s="7"/>
      <c r="AK28" s="7"/>
      <c r="AL28" s="7"/>
      <c r="AM28" s="5"/>
      <c r="AN28" s="5"/>
      <c r="AO28" s="5"/>
      <c r="AP28" s="5"/>
      <c r="AQ28" s="5"/>
      <c r="AR28" s="5"/>
      <c r="AS28" s="5"/>
      <c r="AT28" s="5"/>
      <c r="AU28" s="5"/>
      <c r="AV28" s="5"/>
      <c r="AW28" s="7"/>
      <c r="AX28" s="7"/>
      <c r="AY28" s="7"/>
      <c r="AZ28" s="7"/>
      <c r="BA28" s="7"/>
      <c r="BB28" s="7"/>
      <c r="BC28" s="7"/>
    </row>
  </sheetData>
  <sheetProtection/>
  <mergeCells count="2">
    <mergeCell ref="C1:BC1"/>
    <mergeCell ref="A1:A28"/>
  </mergeCells>
  <printOptions/>
  <pageMargins left="0.3937007874015748" right="0.7874015748031497" top="0.7874015748031497" bottom="0.9055118110236221" header="0.5118110236220472" footer="0.3937007874015748"/>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ws9383</dc:creator>
  <cp:keywords/>
  <dc:description/>
  <cp:lastModifiedBy>武蔵村山市</cp:lastModifiedBy>
  <cp:lastPrinted>2020-03-26T01:50:57Z</cp:lastPrinted>
  <dcterms:created xsi:type="dcterms:W3CDTF">2006-05-10T05:23:16Z</dcterms:created>
  <dcterms:modified xsi:type="dcterms:W3CDTF">2022-02-03T00:33:27Z</dcterms:modified>
  <cp:category/>
  <cp:version/>
  <cp:contentType/>
  <cp:contentStatus/>
</cp:coreProperties>
</file>